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0730" windowHeight="11160" tabRatio="925"/>
  </bookViews>
  <sheets>
    <sheet name="組み合わせ男子" sheetId="5" r:id="rId1"/>
    <sheet name="組み合わせ女子" sheetId="6" r:id="rId2"/>
    <sheet name="10.7御津" sheetId="12" r:id="rId3"/>
    <sheet name="10.8大清水" sheetId="40" r:id="rId4"/>
    <sheet name="10.14御津" sheetId="42" r:id="rId5"/>
    <sheet name="10.15大清水" sheetId="43" r:id="rId6"/>
    <sheet name="10.29大清水" sheetId="44" r:id="rId7"/>
    <sheet name="10.29旭総合" sheetId="53" r:id="rId8"/>
    <sheet name="11.4御津" sheetId="48" r:id="rId9"/>
    <sheet name="11.5安城" sheetId="51" r:id="rId10"/>
    <sheet name="11.5旭総合" sheetId="50" r:id="rId11"/>
    <sheet name="11.5御津" sheetId="49" r:id="rId12"/>
    <sheet name="11.11大清水" sheetId="45" r:id="rId13"/>
    <sheet name="11.12大清水" sheetId="46" r:id="rId14"/>
    <sheet name="11.12旭総合" sheetId="52" r:id="rId15"/>
    <sheet name="11.18西尾総合" sheetId="27" r:id="rId16"/>
    <sheet name="11.25西尾中央" sheetId="18" r:id="rId17"/>
  </sheets>
  <definedNames>
    <definedName name="_xlnm.Print_Area" localSheetId="4">'10.14御津'!$A$1:$V$44</definedName>
    <definedName name="_xlnm.Print_Area" localSheetId="5">'10.15大清水'!$A$1:$U$44</definedName>
    <definedName name="_xlnm.Print_Area" localSheetId="7">'10.29旭総合'!$A$1:$T$39</definedName>
    <definedName name="_xlnm.Print_Area" localSheetId="6">'10.29大清水'!$A$1:$S$39</definedName>
    <definedName name="_xlnm.Print_Area" localSheetId="2">'10.7御津'!$A$1:$T$34</definedName>
    <definedName name="_xlnm.Print_Area" localSheetId="3">'10.8大清水'!$A$1:$V$44</definedName>
    <definedName name="_xlnm.Print_Area" localSheetId="12">'11.11大清水'!$A$1:$S$39</definedName>
    <definedName name="_xlnm.Print_Area" localSheetId="14">'11.12旭総合'!$A$1:$V$44</definedName>
    <definedName name="_xlnm.Print_Area" localSheetId="13">'11.12大清水'!$A$1:$S$39</definedName>
    <definedName name="_xlnm.Print_Area" localSheetId="15">'11.18西尾総合'!$A$1:$R$34</definedName>
    <definedName name="_xlnm.Print_Area" localSheetId="16">'11.25西尾中央'!$A$1:$T$34</definedName>
    <definedName name="_xlnm.Print_Area" localSheetId="8">'11.4御津'!$A$1:$T$39</definedName>
    <definedName name="_xlnm.Print_Area" localSheetId="10">'11.5旭総合'!$A$1:$T$39</definedName>
    <definedName name="_xlnm.Print_Area" localSheetId="9">'11.5安城'!$A$1:$T$38</definedName>
    <definedName name="_xlnm.Print_Area" localSheetId="11">'11.5御津'!$A$1:$T$39</definedName>
  </definedNames>
  <calcPr calcId="191029" iterateDelta="1E-4"/>
</workbook>
</file>

<file path=xl/calcChain.xml><?xml version="1.0" encoding="utf-8"?>
<calcChain xmlns="http://schemas.openxmlformats.org/spreadsheetml/2006/main">
  <c r="R82" i="6" l="1"/>
  <c r="R80" i="6"/>
  <c r="R78" i="6"/>
  <c r="R76" i="6"/>
  <c r="J74" i="6"/>
  <c r="H74" i="6"/>
  <c r="F74" i="6"/>
  <c r="D74" i="6"/>
  <c r="V68" i="6"/>
  <c r="T68" i="6"/>
  <c r="R68" i="6"/>
  <c r="V66" i="6"/>
  <c r="T66" i="6"/>
  <c r="R66" i="6"/>
  <c r="X66" i="6" s="1"/>
  <c r="V64" i="6"/>
  <c r="T64" i="6"/>
  <c r="R64" i="6"/>
  <c r="V62" i="6"/>
  <c r="T62" i="6"/>
  <c r="R62" i="6"/>
  <c r="V60" i="6"/>
  <c r="T60" i="6"/>
  <c r="R60" i="6"/>
  <c r="V58" i="6"/>
  <c r="T58" i="6"/>
  <c r="R58" i="6"/>
  <c r="X58" i="6" s="1"/>
  <c r="V56" i="6"/>
  <c r="T56" i="6"/>
  <c r="R56" i="6"/>
  <c r="P54" i="6"/>
  <c r="N54" i="6"/>
  <c r="L54" i="6"/>
  <c r="J54" i="6"/>
  <c r="H54" i="6"/>
  <c r="F54" i="6"/>
  <c r="D54" i="6"/>
  <c r="V50" i="6"/>
  <c r="T50" i="6"/>
  <c r="R50" i="6"/>
  <c r="V48" i="6"/>
  <c r="T48" i="6"/>
  <c r="R48" i="6"/>
  <c r="X48" i="6" s="1"/>
  <c r="V46" i="6"/>
  <c r="T46" i="6"/>
  <c r="R46" i="6"/>
  <c r="X46" i="6" s="1"/>
  <c r="V44" i="6"/>
  <c r="T44" i="6"/>
  <c r="R44" i="6"/>
  <c r="X44" i="6" s="1"/>
  <c r="V42" i="6"/>
  <c r="T42" i="6"/>
  <c r="R42" i="6"/>
  <c r="V40" i="6"/>
  <c r="T40" i="6"/>
  <c r="R40" i="6"/>
  <c r="V38" i="6"/>
  <c r="T38" i="6"/>
  <c r="R38" i="6"/>
  <c r="P36" i="6"/>
  <c r="N36" i="6"/>
  <c r="L36" i="6"/>
  <c r="J36" i="6"/>
  <c r="H36" i="6"/>
  <c r="F36" i="6"/>
  <c r="D36" i="6"/>
  <c r="T32" i="6"/>
  <c r="R32" i="6"/>
  <c r="P32" i="6"/>
  <c r="V32" i="6" s="1"/>
  <c r="T30" i="6"/>
  <c r="R30" i="6"/>
  <c r="P30" i="6"/>
  <c r="V30" i="6" s="1"/>
  <c r="T28" i="6"/>
  <c r="R28" i="6"/>
  <c r="P28" i="6"/>
  <c r="T26" i="6"/>
  <c r="R26" i="6"/>
  <c r="P26" i="6"/>
  <c r="V26" i="6" s="1"/>
  <c r="T24" i="6"/>
  <c r="R24" i="6"/>
  <c r="P24" i="6"/>
  <c r="T22" i="6"/>
  <c r="R22" i="6"/>
  <c r="P22" i="6"/>
  <c r="V22" i="6" s="1"/>
  <c r="N20" i="6"/>
  <c r="L20" i="6"/>
  <c r="J20" i="6"/>
  <c r="H20" i="6"/>
  <c r="F20" i="6"/>
  <c r="D20" i="6"/>
  <c r="T16" i="6"/>
  <c r="R16" i="6"/>
  <c r="P16" i="6"/>
  <c r="T14" i="6"/>
  <c r="R14" i="6"/>
  <c r="P14" i="6"/>
  <c r="V14" i="6" s="1"/>
  <c r="T12" i="6"/>
  <c r="R12" i="6"/>
  <c r="P12" i="6"/>
  <c r="T10" i="6"/>
  <c r="R10" i="6"/>
  <c r="P10" i="6"/>
  <c r="V10" i="6" s="1"/>
  <c r="T8" i="6"/>
  <c r="R8" i="6"/>
  <c r="P8" i="6"/>
  <c r="T6" i="6"/>
  <c r="R6" i="6"/>
  <c r="P6" i="6"/>
  <c r="V6" i="6" s="1"/>
  <c r="N4" i="6"/>
  <c r="L4" i="6"/>
  <c r="J4" i="6"/>
  <c r="H4" i="6"/>
  <c r="F4" i="6"/>
  <c r="D4" i="6"/>
  <c r="R80" i="5"/>
  <c r="R78" i="5"/>
  <c r="R76" i="5"/>
  <c r="R74" i="5"/>
  <c r="J72" i="5"/>
  <c r="H72" i="5"/>
  <c r="F72" i="5"/>
  <c r="D72" i="5"/>
  <c r="V68" i="5"/>
  <c r="T68" i="5"/>
  <c r="R68" i="5"/>
  <c r="V66" i="5"/>
  <c r="T66" i="5"/>
  <c r="R66" i="5"/>
  <c r="X66" i="5" s="1"/>
  <c r="V64" i="5"/>
  <c r="T64" i="5"/>
  <c r="R64" i="5"/>
  <c r="V62" i="5"/>
  <c r="T62" i="5"/>
  <c r="R62" i="5"/>
  <c r="X62" i="5" s="1"/>
  <c r="V60" i="5"/>
  <c r="T60" i="5"/>
  <c r="R60" i="5"/>
  <c r="V58" i="5"/>
  <c r="T58" i="5"/>
  <c r="R58" i="5"/>
  <c r="X58" i="5" s="1"/>
  <c r="V56" i="5"/>
  <c r="T56" i="5"/>
  <c r="R56" i="5"/>
  <c r="P54" i="5"/>
  <c r="N54" i="5"/>
  <c r="L54" i="5"/>
  <c r="J54" i="5"/>
  <c r="H54" i="5"/>
  <c r="F54" i="5"/>
  <c r="D54" i="5"/>
  <c r="V50" i="5"/>
  <c r="T50" i="5"/>
  <c r="R50" i="5"/>
  <c r="V48" i="5"/>
  <c r="T48" i="5"/>
  <c r="R48" i="5"/>
  <c r="X48" i="5" s="1"/>
  <c r="V46" i="5"/>
  <c r="T46" i="5"/>
  <c r="R46" i="5"/>
  <c r="V44" i="5"/>
  <c r="T44" i="5"/>
  <c r="R44" i="5"/>
  <c r="X44" i="5" s="1"/>
  <c r="V42" i="5"/>
  <c r="T42" i="5"/>
  <c r="R42" i="5"/>
  <c r="V40" i="5"/>
  <c r="T40" i="5"/>
  <c r="R40" i="5"/>
  <c r="X40" i="5" s="1"/>
  <c r="V38" i="5"/>
  <c r="T38" i="5"/>
  <c r="R38" i="5"/>
  <c r="P36" i="5"/>
  <c r="N36" i="5"/>
  <c r="L36" i="5"/>
  <c r="J36" i="5"/>
  <c r="H36" i="5"/>
  <c r="F36" i="5"/>
  <c r="D36" i="5"/>
  <c r="T32" i="5"/>
  <c r="R32" i="5"/>
  <c r="P32" i="5"/>
  <c r="T30" i="5"/>
  <c r="R30" i="5"/>
  <c r="P30" i="5"/>
  <c r="T28" i="5"/>
  <c r="R28" i="5"/>
  <c r="P28" i="5"/>
  <c r="T26" i="5"/>
  <c r="R26" i="5"/>
  <c r="P26" i="5"/>
  <c r="T24" i="5"/>
  <c r="R24" i="5"/>
  <c r="P24" i="5"/>
  <c r="T22" i="5"/>
  <c r="R22" i="5"/>
  <c r="P22" i="5"/>
  <c r="N20" i="5"/>
  <c r="L20" i="5"/>
  <c r="J20" i="5"/>
  <c r="H20" i="5"/>
  <c r="F20" i="5"/>
  <c r="D20" i="5"/>
  <c r="T16" i="5"/>
  <c r="R16" i="5"/>
  <c r="P16" i="5"/>
  <c r="T14" i="5"/>
  <c r="R14" i="5"/>
  <c r="P14" i="5"/>
  <c r="T12" i="5"/>
  <c r="R12" i="5"/>
  <c r="P12" i="5"/>
  <c r="T10" i="5"/>
  <c r="R10" i="5"/>
  <c r="P10" i="5"/>
  <c r="T8" i="5"/>
  <c r="R8" i="5"/>
  <c r="P8" i="5"/>
  <c r="T6" i="5"/>
  <c r="R6" i="5"/>
  <c r="P6" i="5"/>
  <c r="N4" i="5"/>
  <c r="L4" i="5"/>
  <c r="J4" i="5"/>
  <c r="H4" i="5"/>
  <c r="F4" i="5"/>
  <c r="D4" i="5"/>
  <c r="X50" i="5" l="1"/>
  <c r="X40" i="6"/>
  <c r="X50" i="6"/>
  <c r="V6" i="5"/>
  <c r="V10" i="5"/>
  <c r="V14" i="5"/>
  <c r="V22" i="5"/>
  <c r="V26" i="5"/>
  <c r="V30" i="5"/>
  <c r="X38" i="6"/>
  <c r="X38" i="5"/>
  <c r="X42" i="5"/>
  <c r="X46" i="5"/>
  <c r="V8" i="6"/>
  <c r="V12" i="6"/>
  <c r="V16" i="6"/>
  <c r="V24" i="6"/>
  <c r="V28" i="6"/>
  <c r="X42" i="6"/>
  <c r="X56" i="6"/>
  <c r="X60" i="6"/>
  <c r="X64" i="6"/>
  <c r="X68" i="6"/>
  <c r="V8" i="5"/>
  <c r="V12" i="5"/>
  <c r="V16" i="5"/>
  <c r="V24" i="5"/>
  <c r="V28" i="5"/>
  <c r="V32" i="5"/>
  <c r="X62" i="6"/>
  <c r="X56" i="5"/>
  <c r="X60" i="5"/>
  <c r="X64" i="5"/>
  <c r="X68" i="5"/>
</calcChain>
</file>

<file path=xl/sharedStrings.xml><?xml version="1.0" encoding="utf-8"?>
<sst xmlns="http://schemas.openxmlformats.org/spreadsheetml/2006/main" count="2788" uniqueCount="371">
  <si>
    <t>×</t>
  </si>
  <si>
    <t>男子1部リーグ</t>
  </si>
  <si>
    <t>勝</t>
  </si>
  <si>
    <t>負</t>
  </si>
  <si>
    <t>棄権など</t>
  </si>
  <si>
    <t>勝点</t>
  </si>
  <si>
    <t>美川</t>
  </si>
  <si>
    <t>FINS</t>
  </si>
  <si>
    <t>石巻</t>
  </si>
  <si>
    <t>蒲郡</t>
  </si>
  <si>
    <t>男子2部リーグ</t>
  </si>
  <si>
    <t>男子3部Aリーグ</t>
  </si>
  <si>
    <t>男子3部Bリーグ</t>
  </si>
  <si>
    <t>男子3部順位決定戦</t>
  </si>
  <si>
    <t>試合№</t>
  </si>
  <si>
    <t>女子1部リーグ</t>
  </si>
  <si>
    <t>高嶺</t>
  </si>
  <si>
    <t>豊川</t>
  </si>
  <si>
    <t>バッスル</t>
  </si>
  <si>
    <t>女子2部リーグ</t>
  </si>
  <si>
    <t>ジョーカーズ</t>
  </si>
  <si>
    <t>二川</t>
  </si>
  <si>
    <t>女子3部Aリーグ</t>
  </si>
  <si>
    <t>女子3部Bリーグ</t>
  </si>
  <si>
    <t>女子3部順位決定戦</t>
  </si>
  <si>
    <t>時　間</t>
  </si>
  <si>
    <t>Ａコート</t>
  </si>
  <si>
    <t>Bコート</t>
  </si>
  <si>
    <t>対　戦</t>
  </si>
  <si>
    <t>審　判</t>
  </si>
  <si>
    <t>・</t>
  </si>
  <si>
    <t>得　点</t>
  </si>
  <si>
    <t>－</t>
  </si>
  <si>
    <t>ＴＯ ・ＭＣ</t>
  </si>
  <si>
    <t>片付けチーム</t>
  </si>
  <si>
    <t>順位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</si>
  <si>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</si>
  <si>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</si>
  <si>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</si>
  <si>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</si>
  <si>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</si>
  <si>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開場時間　９：００～２１：００</t>
  </si>
  <si>
    <t>2023年度　愛知県U12三河地区後期リーグ組み合わせ</t>
  </si>
  <si>
    <t>豊川市御津体育館</t>
  </si>
  <si>
    <t>豊橋北部</t>
  </si>
  <si>
    <t>大清水</t>
  </si>
  <si>
    <t>碧南</t>
  </si>
  <si>
    <t>A１位</t>
  </si>
  <si>
    <t>A2位</t>
  </si>
  <si>
    <t>B1位</t>
  </si>
  <si>
    <t>B2位</t>
  </si>
  <si>
    <t>入れ替え戦③</t>
  </si>
  <si>
    <t>２部４位</t>
  </si>
  <si>
    <t>３部３位</t>
  </si>
  <si>
    <t>入れ替え戦④</t>
  </si>
  <si>
    <t>２部２位</t>
  </si>
  <si>
    <t>３部１位</t>
  </si>
  <si>
    <t>入れ替え戦⑤</t>
  </si>
  <si>
    <t>２部１位</t>
  </si>
  <si>
    <t>３部２位</t>
  </si>
  <si>
    <t>１部５位</t>
  </si>
  <si>
    <t>１部６位</t>
  </si>
  <si>
    <t>※入れ替え戦</t>
  </si>
  <si>
    <t>入れ替え戦②</t>
  </si>
  <si>
    <t>Zelo</t>
  </si>
  <si>
    <t>サンライズ</t>
  </si>
  <si>
    <t>安城</t>
  </si>
  <si>
    <t>豊田</t>
  </si>
  <si>
    <t>刈谷</t>
  </si>
  <si>
    <t>吉田方</t>
  </si>
  <si>
    <t>シーガルズ</t>
  </si>
  <si>
    <t>LIBERTY</t>
  </si>
  <si>
    <t>西尾</t>
  </si>
  <si>
    <t>岡崎</t>
  </si>
  <si>
    <t>KBB</t>
  </si>
  <si>
    <t>デジタイマー・オフィシャルセット</t>
  </si>
  <si>
    <t>片付けチーム　</t>
  </si>
  <si>
    <t>B-Nexus</t>
  </si>
  <si>
    <t>A1位</t>
  </si>
  <si>
    <t>東祥アリーナ安城</t>
  </si>
  <si>
    <t>①   勝ち点方式で順位を決定する。</t>
  </si>
  <si>
    <t>　　　勝ち：3点　　負け：1点　　棄権：0点</t>
  </si>
  <si>
    <t>豊川南部</t>
  </si>
  <si>
    <t>バブルズ</t>
  </si>
  <si>
    <t>知立</t>
  </si>
  <si>
    <t>高嶺AN</t>
  </si>
  <si>
    <t>INFINITY</t>
  </si>
  <si>
    <t>めだか</t>
  </si>
  <si>
    <t>刈谷東</t>
  </si>
  <si>
    <t>足助</t>
  </si>
  <si>
    <t>⑥　 73、78の試合は、リーグ戦の結果を適用する。</t>
  </si>
  <si>
    <t>西部キッズ</t>
  </si>
  <si>
    <t>KBC高浜</t>
  </si>
  <si>
    <t>リーグ順位</t>
  </si>
  <si>
    <t>デジタイマー・オフィシャルセット　</t>
  </si>
  <si>
    <t>１０月７日（土）　　</t>
  </si>
  <si>
    <t>１０月８日（日）　　</t>
  </si>
  <si>
    <t>豊橋市大清水地区体育館</t>
  </si>
  <si>
    <t>１０月１４日（土）　　</t>
  </si>
  <si>
    <t>１０月２９日（日）　　</t>
  </si>
  <si>
    <t>１１月１１日（土）　　</t>
  </si>
  <si>
    <t>１１月１２日（日）　　</t>
  </si>
  <si>
    <t>１１月４日（土）　　</t>
  </si>
  <si>
    <t>１１月５日（日）　　</t>
  </si>
  <si>
    <t>豊田市旭総合体育館</t>
  </si>
  <si>
    <t>B-nexus</t>
  </si>
  <si>
    <t>ドリーム</t>
  </si>
  <si>
    <t>１部リーグ６チームと２部リーグ上位３チームは、県大会へ推薦対象とする。</t>
  </si>
  <si>
    <t>２部６位</t>
  </si>
  <si>
    <t>２部５位</t>
  </si>
  <si>
    <t>入れ替え戦①</t>
  </si>
  <si>
    <t>① 2 部 6 位× 3 部 1 位</t>
  </si>
  <si>
    <t>② 2 部 5 位× 3 部 2 位</t>
  </si>
  <si>
    <t>③ 2 部 4 位× 3 部 3 位</t>
  </si>
  <si>
    <t>④ 1 部 5 位× 2 部 2 位</t>
  </si>
  <si>
    <t>⑤ 1 部 6 位× 2 部 1 位</t>
  </si>
  <si>
    <t>勝ちチームは県大会推薦及び、次年度2部リーグへ。　負けチームは3部リーグへ</t>
  </si>
  <si>
    <t>勝ちチームは、次年度１部リーグへ。　負けチームは２部リーグへ</t>
  </si>
  <si>
    <t>※県大会の5位～8位枠は1部の5～6位及び2部の1～2位のチームによる抽選。</t>
  </si>
  <si>
    <t>　 10位～12位枠は、試合No79、80、81で勝ちチームによる抽選。</t>
  </si>
  <si>
    <t>男子 「リーグ入れ替え戦兼県大会出場プレーオフ」</t>
  </si>
  <si>
    <t>女子 「リーグ入れ替え戦兼県大会出場プレーオフ」</t>
  </si>
  <si>
    <t>１１月１８日（土）</t>
  </si>
  <si>
    <t>開場時間　９：００～２１：００　</t>
  </si>
  <si>
    <t>２部リーグ下位３チームと、３部リーグ上位３チームで、リーグ入れ替え戦兼県大会出場プレーオフを行い、勝ちチームは</t>
  </si>
  <si>
    <t>県大会へ推薦対象とする。</t>
  </si>
  <si>
    <t>西尾市総合体育館</t>
  </si>
  <si>
    <t>１１月２５日（土）　　</t>
  </si>
  <si>
    <t>西尾市中央体育館</t>
  </si>
  <si>
    <t>８２負け</t>
  </si>
  <si>
    <t>８３負け</t>
  </si>
  <si>
    <t>８０負け</t>
  </si>
  <si>
    <t>U12</t>
  </si>
  <si>
    <t>U12.</t>
  </si>
  <si>
    <t>準備チーム（８：３０集合）　第1試合のチーム</t>
  </si>
  <si>
    <t>最終試合のチーム</t>
  </si>
  <si>
    <r>
      <t>安城　</t>
    </r>
    <r>
      <rPr>
        <u/>
        <sz val="11"/>
        <color rgb="FFFF0000"/>
        <rFont val="ＭＳ Ｐゴシック"/>
        <family val="3"/>
        <charset val="128"/>
      </rPr>
      <t>安城</t>
    </r>
  </si>
  <si>
    <t>開場時間　９：００～１７：００</t>
  </si>
  <si>
    <t>アップ開始時間　９：００～</t>
  </si>
  <si>
    <r>
      <rPr>
        <u/>
        <sz val="11"/>
        <color rgb="FFFF0000"/>
        <rFont val="ＭＳ Ｐゴシック"/>
        <family val="3"/>
        <charset val="128"/>
      </rPr>
      <t>足助</t>
    </r>
    <r>
      <rPr>
        <sz val="11"/>
        <rFont val="ＭＳ Ｐゴシック"/>
        <family val="3"/>
        <charset val="128"/>
      </rPr>
      <t>　　西尾</t>
    </r>
  </si>
  <si>
    <r>
      <rPr>
        <u/>
        <sz val="11"/>
        <color rgb="FFFF0000"/>
        <rFont val="ＭＳ Ｐゴシック"/>
        <family val="3"/>
        <charset val="128"/>
      </rPr>
      <t>足助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西尾</t>
    </r>
  </si>
  <si>
    <t>アップ開始時間　準備出来次第可　</t>
  </si>
  <si>
    <t>２３愛知県Ｕ１２バスケットボール後期リーグ三河地区　日程表</t>
  </si>
  <si>
    <t>駐車場台数制限　＝　スタッフ含めチーム７台まで</t>
  </si>
  <si>
    <t>駐車場台数制限　＝　スタッフ含めチーム８台まで</t>
  </si>
  <si>
    <t>駐車場台数制限　＝　スタッフ含めチーム１０台まで</t>
  </si>
  <si>
    <t>『 県大会について 』</t>
  </si>
  <si>
    <t>１１月１２日（日）　　</t>
    <phoneticPr fontId="4"/>
  </si>
  <si>
    <t>１０月２９日（日）　　</t>
    <phoneticPr fontId="24"/>
  </si>
  <si>
    <t>アップ開始時間　コート設営完了後</t>
    <rPh sb="11" eb="16">
      <t>セツエイカンリョウゴ</t>
    </rPh>
    <phoneticPr fontId="24"/>
  </si>
  <si>
    <t>アップ開始時間　コート設営完了後</t>
    <rPh sb="11" eb="13">
      <t>セツエイ</t>
    </rPh>
    <rPh sb="13" eb="16">
      <t>カンリョウゴ</t>
    </rPh>
    <phoneticPr fontId="4"/>
  </si>
  <si>
    <r>
      <t>準備チーム（８：４５集合）　足助　</t>
    </r>
    <r>
      <rPr>
        <u/>
        <sz val="11"/>
        <color rgb="FFFF0000"/>
        <rFont val="ＭＳ Ｐゴシック"/>
        <family val="3"/>
        <charset val="128"/>
      </rPr>
      <t>足助</t>
    </r>
    <phoneticPr fontId="4"/>
  </si>
  <si>
    <t>FINS</t>
    <phoneticPr fontId="24"/>
  </si>
  <si>
    <t>豊橋北部</t>
    <phoneticPr fontId="24"/>
  </si>
  <si>
    <t>ジョーカーズ</t>
    <phoneticPr fontId="24"/>
  </si>
  <si>
    <t>豊田</t>
    <phoneticPr fontId="24"/>
  </si>
  <si>
    <t>碧南</t>
    <phoneticPr fontId="24"/>
  </si>
  <si>
    <t>碧南</t>
    <phoneticPr fontId="4"/>
  </si>
  <si>
    <t>吉田方</t>
    <phoneticPr fontId="4"/>
  </si>
  <si>
    <t>豊川</t>
    <phoneticPr fontId="4"/>
  </si>
  <si>
    <t>U12</t>
    <phoneticPr fontId="4"/>
  </si>
  <si>
    <t>豊川南部</t>
    <phoneticPr fontId="4"/>
  </si>
  <si>
    <t>美川</t>
    <phoneticPr fontId="4"/>
  </si>
  <si>
    <t>安城</t>
    <phoneticPr fontId="4"/>
  </si>
  <si>
    <t>B-nexus</t>
    <phoneticPr fontId="4"/>
  </si>
  <si>
    <t>サンライズ</t>
    <phoneticPr fontId="4"/>
  </si>
  <si>
    <t>知立</t>
    <phoneticPr fontId="4"/>
  </si>
  <si>
    <t>１０月１５日（日）　　</t>
    <phoneticPr fontId="4"/>
  </si>
  <si>
    <t>刈谷東</t>
    <phoneticPr fontId="4"/>
  </si>
  <si>
    <t>めだか</t>
    <phoneticPr fontId="4"/>
  </si>
  <si>
    <t>ドリーム</t>
    <phoneticPr fontId="24"/>
  </si>
  <si>
    <t>西尾</t>
    <phoneticPr fontId="24"/>
  </si>
  <si>
    <t>足助</t>
    <phoneticPr fontId="24"/>
  </si>
  <si>
    <t>シーガルズ</t>
    <phoneticPr fontId="24"/>
  </si>
  <si>
    <t>KBC高浜</t>
    <phoneticPr fontId="24"/>
  </si>
  <si>
    <t>KBB</t>
    <phoneticPr fontId="24"/>
  </si>
  <si>
    <t>U12</t>
    <phoneticPr fontId="24"/>
  </si>
  <si>
    <r>
      <t>準備チーム（８：４５集合）　　足助　</t>
    </r>
    <r>
      <rPr>
        <u/>
        <sz val="11"/>
        <color rgb="FFFF0000"/>
        <rFont val="ＭＳ Ｐゴシック"/>
        <family val="3"/>
        <charset val="128"/>
      </rPr>
      <t>足助</t>
    </r>
    <rPh sb="10" eb="12">
      <t>シュウゴウ</t>
    </rPh>
    <rPh sb="15" eb="17">
      <t>アスケ</t>
    </rPh>
    <phoneticPr fontId="4"/>
  </si>
  <si>
    <r>
      <t>足助　</t>
    </r>
    <r>
      <rPr>
        <u/>
        <sz val="11"/>
        <color rgb="FFFF0000"/>
        <rFont val="ＭＳ Ｐゴシック"/>
        <family val="3"/>
        <charset val="128"/>
      </rPr>
      <t>西尾</t>
    </r>
    <rPh sb="0" eb="2">
      <t>アスケ</t>
    </rPh>
    <rPh sb="3" eb="5">
      <t>ニシオ</t>
    </rPh>
    <phoneticPr fontId="24"/>
  </si>
  <si>
    <r>
      <t>準備チーム（８：４５集合）　　</t>
    </r>
    <r>
      <rPr>
        <u/>
        <sz val="11"/>
        <color rgb="FFFF0000"/>
        <rFont val="ＭＳ Ｐゴシック"/>
        <family val="3"/>
        <charset val="128"/>
      </rPr>
      <t>足助</t>
    </r>
    <r>
      <rPr>
        <sz val="11"/>
        <rFont val="ＭＳ Ｐゴシック"/>
        <family val="3"/>
        <charset val="128"/>
      </rPr>
      <t>　足助</t>
    </r>
    <rPh sb="10" eb="12">
      <t>シュウゴウ</t>
    </rPh>
    <rPh sb="18" eb="20">
      <t>アスケ</t>
    </rPh>
    <phoneticPr fontId="4"/>
  </si>
  <si>
    <t>ドリーム</t>
    <phoneticPr fontId="4"/>
  </si>
  <si>
    <t>大清水</t>
    <phoneticPr fontId="4"/>
  </si>
  <si>
    <t>岡崎</t>
    <phoneticPr fontId="4"/>
  </si>
  <si>
    <t>西尾</t>
    <phoneticPr fontId="4"/>
  </si>
  <si>
    <t>足助</t>
    <phoneticPr fontId="4"/>
  </si>
  <si>
    <t>KBC高浜</t>
    <phoneticPr fontId="4"/>
  </si>
  <si>
    <t>ジョーカーズ</t>
    <phoneticPr fontId="4"/>
  </si>
  <si>
    <t>石巻</t>
    <phoneticPr fontId="4"/>
  </si>
  <si>
    <t>刈谷</t>
    <phoneticPr fontId="4"/>
  </si>
  <si>
    <t>FINS</t>
    <phoneticPr fontId="4"/>
  </si>
  <si>
    <t>シーガルズ</t>
    <phoneticPr fontId="4"/>
  </si>
  <si>
    <t>豊田</t>
    <phoneticPr fontId="7"/>
  </si>
  <si>
    <t>豊川南部</t>
    <phoneticPr fontId="7"/>
  </si>
  <si>
    <t>美川</t>
    <phoneticPr fontId="7"/>
  </si>
  <si>
    <t>バッスル</t>
    <phoneticPr fontId="7"/>
  </si>
  <si>
    <t>吉田方</t>
    <phoneticPr fontId="7"/>
  </si>
  <si>
    <t>高嶺</t>
    <phoneticPr fontId="7"/>
  </si>
  <si>
    <t>二川</t>
    <phoneticPr fontId="7"/>
  </si>
  <si>
    <t>大清水</t>
    <phoneticPr fontId="7"/>
  </si>
  <si>
    <t>Zelo</t>
    <phoneticPr fontId="7"/>
  </si>
  <si>
    <t>安城</t>
    <phoneticPr fontId="7"/>
  </si>
  <si>
    <t>B-nexus</t>
    <phoneticPr fontId="7"/>
  </si>
  <si>
    <t>KBB</t>
    <phoneticPr fontId="7"/>
  </si>
  <si>
    <t>サンライズ</t>
    <phoneticPr fontId="7"/>
  </si>
  <si>
    <r>
      <t>西尾</t>
    </r>
    <r>
      <rPr>
        <sz val="11"/>
        <color rgb="FFFF0000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２セット</t>
    </r>
    <phoneticPr fontId="7"/>
  </si>
  <si>
    <r>
      <rPr>
        <u/>
        <sz val="11"/>
        <color rgb="FFFF0000"/>
        <rFont val="ＭＳ Ｐゴシック"/>
        <family val="3"/>
        <charset val="128"/>
      </rPr>
      <t>西尾</t>
    </r>
    <r>
      <rPr>
        <sz val="11"/>
        <rFont val="ＭＳ Ｐゴシック"/>
        <family val="3"/>
        <charset val="128"/>
      </rPr>
      <t xml:space="preserve"> ２セット</t>
    </r>
    <phoneticPr fontId="4"/>
  </si>
  <si>
    <t>Zelo</t>
    <phoneticPr fontId="24"/>
  </si>
  <si>
    <t>豊川</t>
    <rPh sb="0" eb="2">
      <t>トヨカワ</t>
    </rPh>
    <phoneticPr fontId="7"/>
  </si>
  <si>
    <t>二川</t>
    <rPh sb="0" eb="2">
      <t>フタガワ</t>
    </rPh>
    <phoneticPr fontId="7"/>
  </si>
  <si>
    <t>知立</t>
    <rPh sb="0" eb="2">
      <t>チリュウ</t>
    </rPh>
    <phoneticPr fontId="7"/>
  </si>
  <si>
    <t>大清水</t>
    <rPh sb="0" eb="3">
      <t>オオシミズ</t>
    </rPh>
    <phoneticPr fontId="7"/>
  </si>
  <si>
    <t>岡崎</t>
    <rPh sb="0" eb="2">
      <t>オカザキ</t>
    </rPh>
    <phoneticPr fontId="7"/>
  </si>
  <si>
    <t>高嶺AN</t>
    <rPh sb="0" eb="2">
      <t>タカネ</t>
    </rPh>
    <phoneticPr fontId="7"/>
  </si>
  <si>
    <t>安城</t>
    <rPh sb="0" eb="2">
      <t>アンジョウ</t>
    </rPh>
    <phoneticPr fontId="7"/>
  </si>
  <si>
    <t>高嶺AN</t>
    <phoneticPr fontId="4"/>
  </si>
  <si>
    <t>二川</t>
    <rPh sb="0" eb="2">
      <t>タカネ</t>
    </rPh>
    <phoneticPr fontId="7"/>
  </si>
  <si>
    <t>二川</t>
    <phoneticPr fontId="4"/>
  </si>
  <si>
    <t>KBB</t>
    <phoneticPr fontId="4"/>
  </si>
  <si>
    <t>バッスル</t>
    <phoneticPr fontId="4"/>
  </si>
  <si>
    <t>知立</t>
    <phoneticPr fontId="7"/>
  </si>
  <si>
    <t>豊田</t>
    <phoneticPr fontId="4"/>
  </si>
  <si>
    <t>LIBERTY</t>
    <phoneticPr fontId="4"/>
  </si>
  <si>
    <t>Zelo</t>
    <phoneticPr fontId="4"/>
  </si>
  <si>
    <t>INFINITY</t>
    <phoneticPr fontId="4"/>
  </si>
  <si>
    <t>蒲郡</t>
    <phoneticPr fontId="4"/>
  </si>
  <si>
    <t>駐車場台数制限＝　ありません（乗り合わせのご協力）　</t>
    <phoneticPr fontId="4"/>
  </si>
  <si>
    <t>駐車場台数制限　＝　ありません（乗り合わせのご協力。）　</t>
    <phoneticPr fontId="4"/>
  </si>
  <si>
    <t>開場時間　９：００</t>
    <phoneticPr fontId="24"/>
  </si>
  <si>
    <t>開場時間　９：００</t>
    <phoneticPr fontId="4"/>
  </si>
  <si>
    <t>蒲郡</t>
    <phoneticPr fontId="24"/>
  </si>
  <si>
    <t>豊橋北部</t>
    <phoneticPr fontId="24"/>
  </si>
  <si>
    <t>高嶺</t>
    <phoneticPr fontId="24"/>
  </si>
  <si>
    <t>豊橋北部</t>
    <phoneticPr fontId="24"/>
  </si>
  <si>
    <t>バブルズ</t>
    <phoneticPr fontId="24"/>
  </si>
  <si>
    <t>バブルズ</t>
    <phoneticPr fontId="24"/>
  </si>
  <si>
    <t>バブルズ</t>
    <phoneticPr fontId="24"/>
  </si>
  <si>
    <t>バブルズ</t>
    <phoneticPr fontId="4"/>
  </si>
  <si>
    <t>バブルズ</t>
    <phoneticPr fontId="4"/>
  </si>
  <si>
    <t>バブルズ</t>
    <phoneticPr fontId="4"/>
  </si>
  <si>
    <t>準備チーム（８：４５集合）　第1試合のチーム</t>
    <phoneticPr fontId="4"/>
  </si>
  <si>
    <t>①</t>
    <phoneticPr fontId="7"/>
  </si>
  <si>
    <t>①</t>
    <phoneticPr fontId="4"/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</si>
  <si>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</si>
  <si>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</si>
  <si>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</si>
  <si>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</si>
  <si>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</si>
  <si>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</si>
  <si>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『 注　意　事　項 』　　【御津体育館】</t>
    <rPh sb="2" eb="3">
      <t>チュウ</t>
    </rPh>
    <rPh sb="4" eb="5">
      <t>イ</t>
    </rPh>
    <rPh sb="6" eb="7">
      <t>コト</t>
    </rPh>
    <rPh sb="8" eb="9">
      <t>コウ</t>
    </rPh>
    <rPh sb="14" eb="16">
      <t>ミト</t>
    </rPh>
    <rPh sb="16" eb="19">
      <t>タイイクカン</t>
    </rPh>
    <phoneticPr fontId="7"/>
  </si>
  <si>
    <t>②</t>
    <phoneticPr fontId="7"/>
  </si>
  <si>
    <t>③</t>
    <phoneticPr fontId="7"/>
  </si>
  <si>
    <t>　『 提 出 物 』</t>
    <phoneticPr fontId="4"/>
  </si>
  <si>
    <t>以下の書類をメンバー表に記載されたコーチが本部席へ提出・承認を得てください。　</t>
    <rPh sb="0" eb="2">
      <t>イカ</t>
    </rPh>
    <rPh sb="3" eb="5">
      <t>ショルイ</t>
    </rPh>
    <rPh sb="10" eb="11">
      <t>ヒョウ</t>
    </rPh>
    <rPh sb="12" eb="14">
      <t>キサイ</t>
    </rPh>
    <rPh sb="21" eb="24">
      <t>ホンブセキ</t>
    </rPh>
    <rPh sb="25" eb="27">
      <t>テイシュツ</t>
    </rPh>
    <rPh sb="28" eb="30">
      <t>ショウニン</t>
    </rPh>
    <rPh sb="31" eb="32">
      <t>エ</t>
    </rPh>
    <phoneticPr fontId="7"/>
  </si>
  <si>
    <t xml:space="preserve">1クウォーター5分の正式計時とする。　５分 - （１分） - ５分 - (３分） - ５分 - （１分） - ５分 </t>
    <rPh sb="8" eb="9">
      <t>フン</t>
    </rPh>
    <rPh sb="10" eb="14">
      <t>セイシキケイジ</t>
    </rPh>
    <rPh sb="20" eb="21">
      <t>フン</t>
    </rPh>
    <rPh sb="26" eb="27">
      <t>フン</t>
    </rPh>
    <rPh sb="38" eb="39">
      <t>フン</t>
    </rPh>
    <rPh sb="44" eb="45">
      <t>フン</t>
    </rPh>
    <phoneticPr fontId="4"/>
  </si>
  <si>
    <t>同点の場合は、2分のインターバルの後、3分間のオーバータイムを必要な回数行う。</t>
    <rPh sb="0" eb="2">
      <t>ドウテン</t>
    </rPh>
    <rPh sb="3" eb="5">
      <t>バアイ</t>
    </rPh>
    <phoneticPr fontId="4"/>
  </si>
  <si>
    <t>第4クォーターのチームファール、オルタネイトアローは引き継ぐものとする。</t>
  </si>
  <si>
    <t>コーチまたはA・コーチのどちらか一方はゲーム中に立ち続けていてもよい。ただし、</t>
    <phoneticPr fontId="4"/>
  </si>
  <si>
    <t>立ち続ける者の氏名をゲームエントリー表のコーチ・Aコーチ欄に明記すること。</t>
    <phoneticPr fontId="4"/>
  </si>
  <si>
    <t>前ゲーム遅延の場合は，ゲーム終了後5分間の練習時間をとる。</t>
    <phoneticPr fontId="4"/>
  </si>
  <si>
    <t>試合を辞退した場合は、棄権扱いとし代替え試合は行わない。</t>
    <rPh sb="0" eb="2">
      <t>シアイ</t>
    </rPh>
    <rPh sb="3" eb="5">
      <t>ジタイ</t>
    </rPh>
    <rPh sb="7" eb="9">
      <t>バアイ</t>
    </rPh>
    <rPh sb="11" eb="13">
      <t>キケン</t>
    </rPh>
    <rPh sb="13" eb="14">
      <t>アツカ</t>
    </rPh>
    <rPh sb="17" eb="18">
      <t>ダイ</t>
    </rPh>
    <rPh sb="18" eb="19">
      <t>カ</t>
    </rPh>
    <rPh sb="20" eb="22">
      <t>シアイ</t>
    </rPh>
    <rPh sb="23" eb="24">
      <t>オコナ</t>
    </rPh>
    <phoneticPr fontId="4"/>
  </si>
  <si>
    <t>その他、詳細は別紙参照。</t>
    <phoneticPr fontId="4"/>
  </si>
  <si>
    <t>各自ごみはお持ち帰りください。</t>
    <rPh sb="0" eb="2">
      <t>カクジ</t>
    </rPh>
    <rPh sb="6" eb="7">
      <t>モ</t>
    </rPh>
    <rPh sb="8" eb="9">
      <t>カエ</t>
    </rPh>
    <phoneticPr fontId="4"/>
  </si>
  <si>
    <t>・ コーチライセンス証</t>
    <rPh sb="10" eb="11">
      <t>ショウ</t>
    </rPh>
    <phoneticPr fontId="4"/>
  </si>
  <si>
    <t>・ 選手登録者一覧表</t>
    <rPh sb="2" eb="6">
      <t>センシュトウロク</t>
    </rPh>
    <rPh sb="6" eb="7">
      <t>シャ</t>
    </rPh>
    <rPh sb="7" eb="10">
      <t>イチランヒョウ</t>
    </rPh>
    <phoneticPr fontId="7"/>
  </si>
  <si>
    <t>・ メンバー表（試合分）</t>
    <phoneticPr fontId="7"/>
  </si>
  <si>
    <t>試合終了後にB戦を設けました。A戦が終了後、速やかにＢ戦を行ってください。</t>
    <rPh sb="0" eb="5">
      <t>シアイシュウリョウゴ</t>
    </rPh>
    <rPh sb="7" eb="8">
      <t>セン</t>
    </rPh>
    <rPh sb="9" eb="10">
      <t>モウ</t>
    </rPh>
    <rPh sb="16" eb="17">
      <t>セン</t>
    </rPh>
    <rPh sb="18" eb="21">
      <t>シュウリョウゴ</t>
    </rPh>
    <rPh sb="22" eb="23">
      <t>スミ</t>
    </rPh>
    <rPh sb="27" eb="28">
      <t>セン</t>
    </rPh>
    <rPh sb="29" eb="30">
      <t>オコナ</t>
    </rPh>
    <phoneticPr fontId="7"/>
  </si>
  <si>
    <t>⑧</t>
    <phoneticPr fontId="7"/>
  </si>
  <si>
    <t>土足で施設内へは入場できません。</t>
    <rPh sb="0" eb="2">
      <t>ドソク</t>
    </rPh>
    <rPh sb="3" eb="6">
      <t>シセツナイ</t>
    </rPh>
    <rPh sb="8" eb="10">
      <t>ニュウジョウ</t>
    </rPh>
    <phoneticPr fontId="7"/>
  </si>
  <si>
    <t>近隣の配慮等によりアップ場所が限られます。アップ場所は本部へ確認してください。</t>
    <rPh sb="0" eb="2">
      <t>キンリン</t>
    </rPh>
    <rPh sb="3" eb="5">
      <t>ハイリョ</t>
    </rPh>
    <rPh sb="5" eb="6">
      <t>トウ</t>
    </rPh>
    <rPh sb="12" eb="14">
      <t>バショ</t>
    </rPh>
    <rPh sb="15" eb="16">
      <t>カギ</t>
    </rPh>
    <rPh sb="24" eb="26">
      <t>バショ</t>
    </rPh>
    <rPh sb="27" eb="29">
      <t>ホンブ</t>
    </rPh>
    <rPh sb="30" eb="32">
      <t>カクニン</t>
    </rPh>
    <phoneticPr fontId="24"/>
  </si>
  <si>
    <t>駐車場の利用台数を厳守してください。</t>
    <rPh sb="0" eb="3">
      <t>チュウシャジョウ</t>
    </rPh>
    <rPh sb="4" eb="6">
      <t>リヨウ</t>
    </rPh>
    <rPh sb="6" eb="8">
      <t>ダイスウ</t>
    </rPh>
    <rPh sb="9" eb="11">
      <t>ゲンシュ</t>
    </rPh>
    <phoneticPr fontId="7"/>
  </si>
  <si>
    <t>⑧</t>
    <phoneticPr fontId="24"/>
  </si>
  <si>
    <t>『 注　意　事　項 』　　【大清水地区体育館】</t>
    <rPh sb="2" eb="3">
      <t>チュウ</t>
    </rPh>
    <rPh sb="4" eb="5">
      <t>イ</t>
    </rPh>
    <rPh sb="6" eb="7">
      <t>コト</t>
    </rPh>
    <rPh sb="8" eb="9">
      <t>コウ</t>
    </rPh>
    <rPh sb="14" eb="17">
      <t>オオシミズ</t>
    </rPh>
    <rPh sb="17" eb="19">
      <t>チク</t>
    </rPh>
    <rPh sb="19" eb="22">
      <t>タイイクカン</t>
    </rPh>
    <phoneticPr fontId="7"/>
  </si>
  <si>
    <t>『 注　意　事　項 』　　【豊田市旭総合体育館】</t>
    <rPh sb="2" eb="3">
      <t>チュウ</t>
    </rPh>
    <rPh sb="4" eb="5">
      <t>イ</t>
    </rPh>
    <rPh sb="6" eb="7">
      <t>コト</t>
    </rPh>
    <rPh sb="8" eb="9">
      <t>コウ</t>
    </rPh>
    <rPh sb="14" eb="17">
      <t>トヨタシ</t>
    </rPh>
    <rPh sb="17" eb="18">
      <t>アサヒ</t>
    </rPh>
    <rPh sb="18" eb="20">
      <t>ソウゴウ</t>
    </rPh>
    <rPh sb="20" eb="23">
      <t>タイイクカン</t>
    </rPh>
    <phoneticPr fontId="7"/>
  </si>
  <si>
    <t>通路、ロビーなどに敷物やテーブル等を置かないでください。</t>
    <rPh sb="0" eb="2">
      <t>ツウロ</t>
    </rPh>
    <rPh sb="9" eb="11">
      <t>シキモノ</t>
    </rPh>
    <rPh sb="16" eb="17">
      <t>トウ</t>
    </rPh>
    <rPh sb="18" eb="19">
      <t>オ</t>
    </rPh>
    <phoneticPr fontId="4"/>
  </si>
  <si>
    <t>『 注　意　事　項 』　　【東祥アリーナ安城】</t>
    <rPh sb="2" eb="3">
      <t>チュウ</t>
    </rPh>
    <rPh sb="4" eb="5">
      <t>イ</t>
    </rPh>
    <rPh sb="6" eb="7">
      <t>コト</t>
    </rPh>
    <rPh sb="8" eb="9">
      <t>コウ</t>
    </rPh>
    <rPh sb="14" eb="16">
      <t>トウショウ</t>
    </rPh>
    <rPh sb="20" eb="22">
      <t>アンジョウ</t>
    </rPh>
    <phoneticPr fontId="7"/>
  </si>
  <si>
    <t>観客席とアリーナへの移動は下靴、上靴を履き替えて移動してください。</t>
    <rPh sb="0" eb="3">
      <t>カンキャクセキ</t>
    </rPh>
    <rPh sb="10" eb="12">
      <t>イドウ</t>
    </rPh>
    <rPh sb="13" eb="14">
      <t>シタ</t>
    </rPh>
    <rPh sb="14" eb="15">
      <t>クツ</t>
    </rPh>
    <rPh sb="16" eb="18">
      <t>ウワグツ</t>
    </rPh>
    <rPh sb="19" eb="20">
      <t>ハ</t>
    </rPh>
    <rPh sb="21" eb="22">
      <t>カ</t>
    </rPh>
    <rPh sb="24" eb="26">
      <t>イドウ</t>
    </rPh>
    <phoneticPr fontId="4"/>
  </si>
  <si>
    <t>観客席最前列～２列目は応援席とします。</t>
    <rPh sb="0" eb="3">
      <t>カンキャクセキ</t>
    </rPh>
    <rPh sb="3" eb="6">
      <t>サイゼンレツ</t>
    </rPh>
    <rPh sb="8" eb="10">
      <t>レツメ</t>
    </rPh>
    <rPh sb="11" eb="14">
      <t>オウエンセキ</t>
    </rPh>
    <phoneticPr fontId="4"/>
  </si>
  <si>
    <t>保護者の応援は自チーム側の観客席でお願いします。</t>
    <rPh sb="0" eb="3">
      <t>ホゴシャ</t>
    </rPh>
    <rPh sb="4" eb="6">
      <t>オウエン</t>
    </rPh>
    <rPh sb="7" eb="8">
      <t>ジ</t>
    </rPh>
    <rPh sb="11" eb="12">
      <t>ガワ</t>
    </rPh>
    <rPh sb="13" eb="16">
      <t>カンキャクセキ</t>
    </rPh>
    <rPh sb="18" eb="19">
      <t>ネガ</t>
    </rPh>
    <phoneticPr fontId="4"/>
  </si>
  <si>
    <t>保護者の応援は自チーム側でお願いします。入れ替わりは試合に支障の無いようにご協力をお願いします。</t>
    <rPh sb="0" eb="3">
      <t>ホゴシャ</t>
    </rPh>
    <rPh sb="4" eb="6">
      <t>オウエン</t>
    </rPh>
    <rPh sb="14" eb="15">
      <t>ネガ</t>
    </rPh>
    <rPh sb="26" eb="27">
      <t>イ</t>
    </rPh>
    <rPh sb="28" eb="29">
      <t>カ</t>
    </rPh>
    <rPh sb="32" eb="34">
      <t>シアイ</t>
    </rPh>
    <rPh sb="35" eb="37">
      <t>シショウ</t>
    </rPh>
    <rPh sb="38" eb="39">
      <t>ナ</t>
    </rPh>
    <rPh sb="44" eb="46">
      <t>キョウリョクネガ</t>
    </rPh>
    <phoneticPr fontId="4"/>
  </si>
  <si>
    <t>待機場所は２階観客席になります。チームでまとめてご利用ください。</t>
    <rPh sb="0" eb="4">
      <t>タイキバショ</t>
    </rPh>
    <rPh sb="6" eb="7">
      <t>カイ</t>
    </rPh>
    <rPh sb="7" eb="10">
      <t>カンキャクセキ</t>
    </rPh>
    <rPh sb="25" eb="27">
      <t>リヨウ</t>
    </rPh>
    <phoneticPr fontId="4"/>
  </si>
  <si>
    <t>『 注　意　事　項 』　　【西尾総合体育館】</t>
    <rPh sb="2" eb="3">
      <t>チュウ</t>
    </rPh>
    <rPh sb="4" eb="5">
      <t>イ</t>
    </rPh>
    <rPh sb="6" eb="7">
      <t>コト</t>
    </rPh>
    <rPh sb="8" eb="9">
      <t>コウ</t>
    </rPh>
    <rPh sb="14" eb="16">
      <t>ニシオ</t>
    </rPh>
    <rPh sb="16" eb="21">
      <t>ソウゴウタイイクカン</t>
    </rPh>
    <phoneticPr fontId="7"/>
  </si>
  <si>
    <t>『 注　意　事　項 』　　【西尾中央体育館】</t>
    <rPh sb="2" eb="3">
      <t>チュウ</t>
    </rPh>
    <rPh sb="4" eb="5">
      <t>イ</t>
    </rPh>
    <rPh sb="6" eb="7">
      <t>コト</t>
    </rPh>
    <rPh sb="8" eb="9">
      <t>コウ</t>
    </rPh>
    <rPh sb="14" eb="16">
      <t>ニシオ</t>
    </rPh>
    <rPh sb="16" eb="18">
      <t>チュウオウ</t>
    </rPh>
    <rPh sb="18" eb="21">
      <t>タイイクカン</t>
    </rPh>
    <phoneticPr fontId="7"/>
  </si>
  <si>
    <t>観客席最前列～２列目は応援席とし、譲り合ってご利用ください。</t>
    <rPh sb="0" eb="3">
      <t>カンキャクセキ</t>
    </rPh>
    <rPh sb="3" eb="6">
      <t>サイゼンレツ</t>
    </rPh>
    <rPh sb="8" eb="10">
      <t>レツメ</t>
    </rPh>
    <rPh sb="11" eb="14">
      <t>オウエンセキ</t>
    </rPh>
    <rPh sb="17" eb="18">
      <t>ユズ</t>
    </rPh>
    <rPh sb="19" eb="20">
      <t>ア</t>
    </rPh>
    <rPh sb="23" eb="25">
      <t>リヨウ</t>
    </rPh>
    <phoneticPr fontId="4"/>
  </si>
  <si>
    <t>※お帰りの際、お預かりした選手登録者一覧表を返却しますので、本部席へお立ち寄りください。</t>
    <rPh sb="14" eb="15">
      <t>アズ</t>
    </rPh>
    <rPh sb="28" eb="30">
      <t>ヘンキャク</t>
    </rPh>
    <rPh sb="36" eb="38">
      <t>ホンブ</t>
    </rPh>
    <rPh sb="38" eb="39">
      <t>セキ</t>
    </rPh>
    <rPh sb="41" eb="42">
      <t>タ</t>
    </rPh>
    <rPh sb="43" eb="44">
      <t>ヨ</t>
    </rPh>
    <phoneticPr fontId="4"/>
  </si>
  <si>
    <t>『 競　技　取り決め事項 』</t>
    <rPh sb="2" eb="3">
      <t>セリ</t>
    </rPh>
    <rPh sb="4" eb="5">
      <t>ワザ</t>
    </rPh>
    <rPh sb="6" eb="7">
      <t>ト</t>
    </rPh>
    <rPh sb="8" eb="9">
      <t>キ</t>
    </rPh>
    <rPh sb="10" eb="12">
      <t>ジコウ</t>
    </rPh>
    <phoneticPr fontId="4"/>
  </si>
  <si>
    <t>待機場所は館外となります。事故がないようご注意ください。雨天の場合は本部へ確認してください。</t>
    <rPh sb="0" eb="4">
      <t>タイキバショ</t>
    </rPh>
    <rPh sb="5" eb="7">
      <t>カンガイ</t>
    </rPh>
    <rPh sb="13" eb="15">
      <t>ジコ</t>
    </rPh>
    <rPh sb="21" eb="23">
      <t>チュウイ</t>
    </rPh>
    <rPh sb="28" eb="30">
      <t>ウテン</t>
    </rPh>
    <rPh sb="31" eb="33">
      <t>バアイ</t>
    </rPh>
    <rPh sb="34" eb="36">
      <t>ホンブ</t>
    </rPh>
    <rPh sb="37" eb="39">
      <t>カクニン</t>
    </rPh>
    <phoneticPr fontId="4"/>
  </si>
  <si>
    <t>二川　大清水</t>
    <phoneticPr fontId="4"/>
  </si>
  <si>
    <r>
      <t>FINS　</t>
    </r>
    <r>
      <rPr>
        <u/>
        <sz val="11"/>
        <color rgb="FFFF0000"/>
        <rFont val="ＭＳ Ｐゴシック"/>
        <family val="3"/>
        <charset val="128"/>
      </rPr>
      <t>大清水</t>
    </r>
    <phoneticPr fontId="24"/>
  </si>
  <si>
    <t>二川</t>
    <phoneticPr fontId="24"/>
  </si>
  <si>
    <t>二川　豊橋北部</t>
    <phoneticPr fontId="24"/>
  </si>
  <si>
    <t>高嶺</t>
    <phoneticPr fontId="4"/>
  </si>
  <si>
    <r>
      <t>準備チーム（８：３０集合）　</t>
    </r>
    <r>
      <rPr>
        <u/>
        <sz val="11"/>
        <color rgb="FFFF0000"/>
        <rFont val="ＭＳ Ｐゴシック"/>
        <family val="3"/>
        <charset val="128"/>
      </rPr>
      <t>二川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知立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岡崎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大清水</t>
    </r>
    <phoneticPr fontId="4"/>
  </si>
  <si>
    <r>
      <rPr>
        <u/>
        <sz val="11"/>
        <color rgb="FFFF0000"/>
        <rFont val="ＭＳ Ｐゴシック"/>
        <family val="3"/>
        <charset val="128"/>
      </rPr>
      <t>二川</t>
    </r>
    <r>
      <rPr>
        <sz val="11"/>
        <color rgb="FFFF0000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大清水</t>
    </r>
    <phoneticPr fontId="4"/>
  </si>
  <si>
    <r>
      <rPr>
        <u/>
        <sz val="11"/>
        <color rgb="FFFF0000"/>
        <rFont val="ＭＳ Ｐゴシック"/>
        <family val="3"/>
        <charset val="128"/>
      </rPr>
      <t>FINS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豊橋北部</t>
    </r>
    <phoneticPr fontId="4"/>
  </si>
  <si>
    <r>
      <t>吉田方　</t>
    </r>
    <r>
      <rPr>
        <u/>
        <sz val="11"/>
        <color rgb="FFFF0000"/>
        <rFont val="ＭＳ Ｐゴシック"/>
        <family val="3"/>
        <charset val="128"/>
      </rPr>
      <t>豊川南部</t>
    </r>
    <phoneticPr fontId="4"/>
  </si>
  <si>
    <r>
      <t>石巻　</t>
    </r>
    <r>
      <rPr>
        <u/>
        <sz val="11"/>
        <color rgb="FFFF0000"/>
        <rFont val="ＭＳ Ｐゴシック"/>
        <family val="3"/>
        <charset val="128"/>
      </rPr>
      <t>吉田方</t>
    </r>
    <phoneticPr fontId="4"/>
  </si>
  <si>
    <r>
      <t>豊橋北部　</t>
    </r>
    <r>
      <rPr>
        <u/>
        <sz val="11"/>
        <color rgb="FFFF0000"/>
        <rFont val="ＭＳ Ｐゴシック"/>
        <family val="3"/>
        <charset val="128"/>
      </rPr>
      <t>二川</t>
    </r>
    <phoneticPr fontId="4"/>
  </si>
  <si>
    <r>
      <rPr>
        <u/>
        <sz val="11"/>
        <color rgb="FFFF0000"/>
        <rFont val="ＭＳ Ｐゴシック"/>
        <family val="3"/>
        <charset val="128"/>
      </rPr>
      <t>吉田方</t>
    </r>
    <r>
      <rPr>
        <sz val="11"/>
        <rFont val="ＭＳ Ｐゴシック"/>
        <family val="3"/>
        <charset val="128"/>
      </rPr>
      <t>　大清水</t>
    </r>
    <phoneticPr fontId="7"/>
  </si>
  <si>
    <r>
      <t>準備チーム（８：００集合）　豊橋北部　刈谷　</t>
    </r>
    <r>
      <rPr>
        <u/>
        <sz val="11"/>
        <color rgb="FFFF0000"/>
        <rFont val="ＭＳ Ｐゴシック"/>
        <family val="3"/>
        <charset val="128"/>
      </rPr>
      <t>高嶺AN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KBB</t>
    </r>
    <phoneticPr fontId="24"/>
  </si>
  <si>
    <r>
      <t>準備チーム（８：３０集合）　蒲郡　豊橋北部　</t>
    </r>
    <r>
      <rPr>
        <u/>
        <sz val="11"/>
        <color rgb="FFFF0000"/>
        <rFont val="ＭＳ Ｐゴシック"/>
        <family val="3"/>
        <charset val="128"/>
      </rPr>
      <t>豊橋北部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ジョーカーズ</t>
    </r>
    <phoneticPr fontId="24"/>
  </si>
  <si>
    <r>
      <t>準備チーム（８：００集合）　</t>
    </r>
    <r>
      <rPr>
        <u/>
        <sz val="11"/>
        <color rgb="FFFF0000"/>
        <rFont val="ＭＳ Ｐゴシック"/>
        <family val="3"/>
        <charset val="128"/>
      </rPr>
      <t>FINS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豊橋北部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めだか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蒲郡</t>
    </r>
    <phoneticPr fontId="4"/>
  </si>
  <si>
    <r>
      <t>準備チーム（８：００集合）　</t>
    </r>
    <r>
      <rPr>
        <sz val="11"/>
        <color rgb="FFFF0000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豊川南部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美川</t>
    </r>
    <r>
      <rPr>
        <sz val="11"/>
        <rFont val="ＭＳ Ｐゴシック"/>
        <family val="3"/>
        <charset val="128"/>
      </rPr>
      <t>　豊川　知立</t>
    </r>
    <phoneticPr fontId="4"/>
  </si>
  <si>
    <t>準備チーム（８：３０集合）　　LIBERTY　サンライズ　二川　ジョーカーズ</t>
    <phoneticPr fontId="4"/>
  </si>
  <si>
    <r>
      <t>準備チーム（８：００集合）　</t>
    </r>
    <r>
      <rPr>
        <u/>
        <sz val="11"/>
        <color rgb="FFFF0000"/>
        <rFont val="ＭＳ Ｐゴシック"/>
        <family val="3"/>
        <charset val="128"/>
      </rPr>
      <t>岡崎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安城</t>
    </r>
    <r>
      <rPr>
        <sz val="11"/>
        <rFont val="ＭＳ Ｐゴシック"/>
        <family val="3"/>
        <charset val="128"/>
      </rPr>
      <t>　安城　LIBERTY　</t>
    </r>
    <phoneticPr fontId="4"/>
  </si>
  <si>
    <t>アップ開始時間　９：３０～</t>
    <phoneticPr fontId="4"/>
  </si>
  <si>
    <r>
      <t>準備チーム（８：００集合）</t>
    </r>
    <r>
      <rPr>
        <sz val="11"/>
        <color rgb="FFFF0000"/>
        <rFont val="ＭＳ Ｐゴシック"/>
        <family val="3"/>
        <charset val="128"/>
      </rPr>
      <t>　　</t>
    </r>
    <r>
      <rPr>
        <u/>
        <sz val="11"/>
        <color rgb="FFFF0000"/>
        <rFont val="ＭＳ Ｐゴシック"/>
        <family val="3"/>
        <charset val="128"/>
      </rPr>
      <t>蒲郡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INFINITY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二川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岡崎</t>
    </r>
    <r>
      <rPr>
        <sz val="11"/>
        <rFont val="ＭＳ Ｐゴシック"/>
        <family val="3"/>
        <charset val="128"/>
      </rPr>
      <t>　FINS　豊橋北部</t>
    </r>
    <phoneticPr fontId="4"/>
  </si>
  <si>
    <r>
      <t>準備チーム（８：００集合）</t>
    </r>
    <r>
      <rPr>
        <sz val="11"/>
        <color rgb="FFFF0000"/>
        <rFont val="ＭＳ Ｐゴシック"/>
        <family val="3"/>
        <charset val="128"/>
      </rPr>
      <t>　　</t>
    </r>
    <r>
      <rPr>
        <u/>
        <sz val="11"/>
        <color rgb="FFFF0000"/>
        <rFont val="ＭＳ Ｐゴシック"/>
        <family val="3"/>
        <charset val="128"/>
      </rPr>
      <t>バッスル</t>
    </r>
    <r>
      <rPr>
        <sz val="11"/>
        <rFont val="ＭＳ Ｐゴシック"/>
        <family val="3"/>
        <charset val="128"/>
      </rPr>
      <t>　</t>
    </r>
    <r>
      <rPr>
        <u/>
        <sz val="11"/>
        <color rgb="FFFF0000"/>
        <rFont val="ＭＳ Ｐゴシック"/>
        <family val="3"/>
        <charset val="128"/>
      </rPr>
      <t>吉田方</t>
    </r>
    <r>
      <rPr>
        <sz val="11"/>
        <rFont val="ＭＳ Ｐゴシック"/>
        <family val="3"/>
        <charset val="128"/>
      </rPr>
      <t>　KBB　B-nexus</t>
    </r>
    <phoneticPr fontId="7"/>
  </si>
  <si>
    <t>来場の際、相乗りのご協力をお願いします。</t>
    <rPh sb="0" eb="2">
      <t>ライジョウ</t>
    </rPh>
    <rPh sb="3" eb="4">
      <t>サイ</t>
    </rPh>
    <rPh sb="5" eb="7">
      <t>アイノ</t>
    </rPh>
    <rPh sb="10" eb="12">
      <t>キョウリョク</t>
    </rPh>
    <rPh sb="14" eb="15">
      <t>ネガ</t>
    </rPh>
    <phoneticPr fontId="7"/>
  </si>
  <si>
    <t>待機場所は３階観客席、ロビーになります。チームでまとめてご利用ください。</t>
    <rPh sb="0" eb="4">
      <t>タイキバショ</t>
    </rPh>
    <rPh sb="6" eb="7">
      <t>カイ</t>
    </rPh>
    <rPh sb="7" eb="10">
      <t>カンキャクセキ</t>
    </rPh>
    <rPh sb="29" eb="31">
      <t>リヨウ</t>
    </rPh>
    <phoneticPr fontId="4"/>
  </si>
  <si>
    <t>なし</t>
    <phoneticPr fontId="4"/>
  </si>
  <si>
    <t>準備チーム</t>
    <phoneticPr fontId="4"/>
  </si>
  <si>
    <t>○</t>
    <phoneticPr fontId="4"/>
  </si>
  <si>
    <t>○</t>
    <phoneticPr fontId="4"/>
  </si>
  <si>
    <t>●</t>
    <phoneticPr fontId="4"/>
  </si>
  <si>
    <t>●</t>
    <phoneticPr fontId="4"/>
  </si>
  <si>
    <t>×</t>
    <phoneticPr fontId="4"/>
  </si>
  <si>
    <t>○</t>
    <phoneticPr fontId="4"/>
  </si>
  <si>
    <t>×</t>
    <phoneticPr fontId="4"/>
  </si>
  <si>
    <t>○</t>
    <phoneticPr fontId="4"/>
  </si>
  <si>
    <t>×</t>
    <phoneticPr fontId="4"/>
  </si>
  <si>
    <t>×</t>
    <phoneticPr fontId="4"/>
  </si>
  <si>
    <t>駐車場台数制限　＝　スタッフ含めチーム８台まで</t>
    <rPh sb="20" eb="21">
      <t>ダイ</t>
    </rPh>
    <phoneticPr fontId="4"/>
  </si>
  <si>
    <t>フラッシュ撮影やコンセントの使用はご遠慮ください。</t>
    <rPh sb="5" eb="7">
      <t>サツエイ</t>
    </rPh>
    <rPh sb="14" eb="16">
      <t>シヨウ</t>
    </rPh>
    <rPh sb="18" eb="20">
      <t>エンリョ</t>
    </rPh>
    <phoneticPr fontId="24"/>
  </si>
  <si>
    <t>会場周辺は住宅地のため、大声でのアップはお控えください。</t>
    <rPh sb="0" eb="2">
      <t>カイジョウ</t>
    </rPh>
    <rPh sb="2" eb="4">
      <t>シュウヘン</t>
    </rPh>
    <rPh sb="5" eb="8">
      <t>ジュウタクチ</t>
    </rPh>
    <rPh sb="12" eb="14">
      <t>オオコエ</t>
    </rPh>
    <rPh sb="21" eb="22">
      <t>ヒカ</t>
    </rPh>
    <phoneticPr fontId="24"/>
  </si>
  <si>
    <t>また、大声でのアップはお控えください。</t>
    <phoneticPr fontId="24"/>
  </si>
  <si>
    <t>保護者の応援は自チーム側のフロアー（奥コート）又は観客席（手前コート）でお願いします。</t>
    <rPh sb="0" eb="3">
      <t>ホゴシャ</t>
    </rPh>
    <rPh sb="4" eb="6">
      <t>オウエン</t>
    </rPh>
    <rPh sb="18" eb="19">
      <t>オク</t>
    </rPh>
    <rPh sb="23" eb="24">
      <t>マタ</t>
    </rPh>
    <rPh sb="25" eb="28">
      <t>カンキャクセキ</t>
    </rPh>
    <rPh sb="29" eb="31">
      <t>テマエ</t>
    </rPh>
    <rPh sb="37" eb="38">
      <t>ネガ</t>
    </rPh>
    <phoneticPr fontId="4"/>
  </si>
  <si>
    <t>観客席は応援席とし、チーム荷物などは置かないでください。</t>
    <rPh sb="0" eb="3">
      <t>カンキャクセキ</t>
    </rPh>
    <rPh sb="4" eb="7">
      <t>オウエンセキ</t>
    </rPh>
    <rPh sb="13" eb="15">
      <t>ニモツ</t>
    </rPh>
    <rPh sb="18" eb="19">
      <t>オ</t>
    </rPh>
    <phoneticPr fontId="4"/>
  </si>
  <si>
    <t>保護者の応援は２階観客席でお願いします。</t>
    <rPh sb="0" eb="3">
      <t>ホゴシャ</t>
    </rPh>
    <rPh sb="4" eb="6">
      <t>オウエン</t>
    </rPh>
    <rPh sb="8" eb="9">
      <t>カイ</t>
    </rPh>
    <rPh sb="9" eb="12">
      <t>カンキャクセキ</t>
    </rPh>
    <rPh sb="14" eb="15">
      <t>ネガ</t>
    </rPh>
    <phoneticPr fontId="4"/>
  </si>
  <si>
    <t>天災等、大会が行えなかった場合は、試合はなかったものとする。</t>
    <phoneticPr fontId="4"/>
  </si>
  <si>
    <t>その場合の順位決定方法は、勝率で決する。</t>
    <phoneticPr fontId="4"/>
  </si>
  <si>
    <t>該当するブロックの順位は勝率に変更する。</t>
    <phoneticPr fontId="4"/>
  </si>
  <si>
    <t>暴風警報発令など天候により、会場が利用出来ない場合は中止とし、</t>
    <phoneticPr fontId="4"/>
  </si>
  <si>
    <t>KBC高浜</t>
    <phoneticPr fontId="4"/>
  </si>
  <si>
    <t>知立</t>
    <phoneticPr fontId="4"/>
  </si>
  <si>
    <t>岡崎</t>
    <phoneticPr fontId="4"/>
  </si>
  <si>
    <t>西部キッズ</t>
    <phoneticPr fontId="4"/>
  </si>
  <si>
    <t>ドリーム</t>
    <phoneticPr fontId="4"/>
  </si>
  <si>
    <t>大清水</t>
    <phoneticPr fontId="4"/>
  </si>
  <si>
    <t>めだか</t>
    <phoneticPr fontId="4"/>
  </si>
  <si>
    <t>ジョーカーズ</t>
    <phoneticPr fontId="4"/>
  </si>
  <si>
    <t>西尾</t>
    <phoneticPr fontId="4"/>
  </si>
  <si>
    <t>碧南</t>
    <phoneticPr fontId="4"/>
  </si>
  <si>
    <t>足助</t>
    <phoneticPr fontId="4"/>
  </si>
  <si>
    <t>豊田</t>
    <phoneticPr fontId="4"/>
  </si>
  <si>
    <t>ドリーム</t>
    <phoneticPr fontId="4"/>
  </si>
  <si>
    <t>LIBERTY</t>
    <phoneticPr fontId="4"/>
  </si>
  <si>
    <t>石巻</t>
    <phoneticPr fontId="24"/>
  </si>
  <si>
    <t>刈谷</t>
    <phoneticPr fontId="24"/>
  </si>
  <si>
    <t>刈谷</t>
    <phoneticPr fontId="24"/>
  </si>
  <si>
    <t>二川</t>
    <phoneticPr fontId="4"/>
  </si>
  <si>
    <t>蒲郡</t>
    <phoneticPr fontId="4"/>
  </si>
  <si>
    <t>蒲郡</t>
    <phoneticPr fontId="4"/>
  </si>
  <si>
    <t>美川</t>
    <phoneticPr fontId="4"/>
  </si>
  <si>
    <t>安城</t>
    <rPh sb="0" eb="2">
      <t>アンジョウ</t>
    </rPh>
    <phoneticPr fontId="4"/>
  </si>
  <si>
    <t>吉田方</t>
    <phoneticPr fontId="4"/>
  </si>
  <si>
    <t>吉田方</t>
    <phoneticPr fontId="4"/>
  </si>
  <si>
    <t>ジョーカーズ</t>
    <phoneticPr fontId="4"/>
  </si>
  <si>
    <t>FINS</t>
    <phoneticPr fontId="4"/>
  </si>
  <si>
    <t>INFINITY</t>
    <phoneticPr fontId="4"/>
  </si>
  <si>
    <t>INFINITY</t>
    <phoneticPr fontId="4"/>
  </si>
  <si>
    <t>バブルズ</t>
    <phoneticPr fontId="4"/>
  </si>
  <si>
    <t>バブルズ</t>
    <phoneticPr fontId="4"/>
  </si>
  <si>
    <t>足助</t>
    <phoneticPr fontId="4"/>
  </si>
  <si>
    <t>めだか</t>
    <phoneticPr fontId="4"/>
  </si>
  <si>
    <t>西尾</t>
    <phoneticPr fontId="4"/>
  </si>
  <si>
    <t>西尾</t>
    <phoneticPr fontId="4"/>
  </si>
  <si>
    <t>吉田方</t>
    <phoneticPr fontId="4"/>
  </si>
  <si>
    <t>バッスル</t>
    <phoneticPr fontId="4"/>
  </si>
  <si>
    <t>豊田</t>
    <phoneticPr fontId="4"/>
  </si>
  <si>
    <t>KBB</t>
    <phoneticPr fontId="4"/>
  </si>
  <si>
    <t>バブルズ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</si>
</sst>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;@"/>
  </numFmts>
  <fonts count="34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FF0000"/>
      <name val="ＭＳ Ｐゴシック"/>
      <family val="2"/>
      <charset val="128"/>
      <scheme val="minor"/>
    </font>
    <font>
      <u/>
      <sz val="12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color rgb="FF00B0F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</fills>
  <borders count="9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17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10" fillId="0" borderId="18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14" fillId="0" borderId="0" xfId="0" applyFont="1" applyAlignment="1">
      <alignment horizontal="center" vertical="center" shrinkToFit="1"/>
    </xf>
    <xf numFmtId="0" fontId="8" fillId="0" borderId="0" xfId="1" applyFont="1">
      <alignment vertical="center"/>
    </xf>
    <xf numFmtId="0" fontId="21" fillId="0" borderId="0" xfId="1" applyFont="1" applyAlignment="1">
      <alignment horizontal="center" vertical="center"/>
    </xf>
    <xf numFmtId="0" fontId="13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8" fillId="0" borderId="68" xfId="1" applyFont="1" applyBorder="1" applyAlignment="1">
      <alignment horizontal="center" vertical="center"/>
    </xf>
    <xf numFmtId="0" fontId="8" fillId="0" borderId="13" xfId="1" applyFont="1" applyBorder="1">
      <alignment vertical="center"/>
    </xf>
    <xf numFmtId="0" fontId="8" fillId="0" borderId="69" xfId="1" applyFont="1" applyBorder="1" applyAlignment="1">
      <alignment horizontal="center" vertical="center"/>
    </xf>
    <xf numFmtId="0" fontId="8" fillId="0" borderId="73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13" fillId="0" borderId="78" xfId="1" applyFont="1" applyBorder="1" applyAlignment="1">
      <alignment horizontal="center" vertical="center"/>
    </xf>
    <xf numFmtId="0" fontId="13" fillId="0" borderId="79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7" fillId="0" borderId="0" xfId="0" applyFont="1" applyAlignment="1"/>
    <xf numFmtId="0" fontId="18" fillId="0" borderId="0" xfId="0" applyFont="1" applyAlignment="1"/>
    <xf numFmtId="0" fontId="19" fillId="0" borderId="0" xfId="0" applyFont="1" applyAlignment="1"/>
    <xf numFmtId="0" fontId="8" fillId="0" borderId="8" xfId="1" applyFont="1" applyBorder="1">
      <alignment vertical="center"/>
    </xf>
    <xf numFmtId="0" fontId="21" fillId="0" borderId="0" xfId="0" applyFont="1">
      <alignment vertical="center"/>
    </xf>
    <xf numFmtId="0" fontId="13" fillId="0" borderId="75" xfId="2" applyFont="1" applyBorder="1" applyAlignment="1">
      <alignment horizontal="center" vertical="center"/>
    </xf>
    <xf numFmtId="0" fontId="22" fillId="0" borderId="0" xfId="1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shrinkToFit="1"/>
    </xf>
    <xf numFmtId="56" fontId="0" fillId="0" borderId="0" xfId="0" applyNumberFormat="1" applyAlignment="1">
      <alignment horizontal="center" vertical="center" shrinkToFit="1"/>
    </xf>
    <xf numFmtId="0" fontId="13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56" fontId="9" fillId="0" borderId="0" xfId="0" applyNumberFormat="1" applyFont="1" applyAlignment="1">
      <alignment horizontal="center" vertical="center" shrinkToFit="1"/>
    </xf>
    <xf numFmtId="0" fontId="2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8" fillId="0" borderId="0" xfId="4" applyFont="1">
      <alignment vertical="center"/>
    </xf>
    <xf numFmtId="0" fontId="13" fillId="0" borderId="0" xfId="3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7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68" xfId="1" applyFont="1" applyBorder="1" applyAlignment="1">
      <alignment horizontal="center" vertical="center"/>
    </xf>
    <xf numFmtId="0" fontId="13" fillId="0" borderId="13" xfId="1" applyFont="1" applyBorder="1">
      <alignment vertical="center"/>
    </xf>
    <xf numFmtId="0" fontId="13" fillId="0" borderId="69" xfId="1" applyFont="1" applyBorder="1" applyAlignment="1">
      <alignment horizontal="center" vertical="center"/>
    </xf>
    <xf numFmtId="0" fontId="13" fillId="0" borderId="73" xfId="1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27" fillId="0" borderId="0" xfId="0" applyFont="1" applyAlignment="1"/>
    <xf numFmtId="0" fontId="9" fillId="0" borderId="9" xfId="0" applyFont="1" applyBorder="1">
      <alignment vertical="center"/>
    </xf>
    <xf numFmtId="0" fontId="13" fillId="0" borderId="0" xfId="4" applyFont="1">
      <alignment vertical="center"/>
    </xf>
    <xf numFmtId="0" fontId="26" fillId="0" borderId="0" xfId="3" applyFont="1" applyAlignment="1">
      <alignment horizontal="center" vertical="center"/>
    </xf>
    <xf numFmtId="0" fontId="13" fillId="0" borderId="0" xfId="3" applyFont="1" applyAlignment="1">
      <alignment horizontal="left" vertical="center"/>
    </xf>
    <xf numFmtId="0" fontId="29" fillId="0" borderId="0" xfId="3" applyFont="1" applyAlignment="1"/>
    <xf numFmtId="0" fontId="13" fillId="0" borderId="0" xfId="3" applyFont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76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8" fillId="0" borderId="74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89" xfId="1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13" fillId="0" borderId="87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/>
    </xf>
    <xf numFmtId="0" fontId="8" fillId="0" borderId="88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20" fillId="0" borderId="0" xfId="1" applyFont="1">
      <alignment vertical="center"/>
    </xf>
    <xf numFmtId="0" fontId="14" fillId="0" borderId="91" xfId="0" applyFont="1" applyBorder="1" applyAlignment="1">
      <alignment horizontal="center" vertical="center"/>
    </xf>
    <xf numFmtId="0" fontId="13" fillId="0" borderId="0" xfId="1" applyFont="1" applyAlignment="1">
      <alignment horizontal="right" vertical="center"/>
    </xf>
    <xf numFmtId="0" fontId="8" fillId="0" borderId="86" xfId="0" applyFont="1" applyBorder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3" applyFont="1" applyAlignment="1">
      <alignment vertical="center" shrinkToFit="1"/>
    </xf>
    <xf numFmtId="0" fontId="9" fillId="0" borderId="4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/>
    </xf>
    <xf numFmtId="0" fontId="13" fillId="0" borderId="74" xfId="0" applyFont="1" applyBorder="1" applyAlignment="1">
      <alignment horizontal="center" vertical="center"/>
    </xf>
    <xf numFmtId="0" fontId="14" fillId="0" borderId="0" xfId="1" applyFont="1">
      <alignment vertical="center"/>
    </xf>
    <xf numFmtId="0" fontId="13" fillId="0" borderId="74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3" fillId="0" borderId="8" xfId="1" applyFont="1" applyBorder="1">
      <alignment vertical="center"/>
    </xf>
    <xf numFmtId="0" fontId="22" fillId="0" borderId="74" xfId="2" applyFont="1" applyBorder="1" applyAlignment="1">
      <alignment horizontal="center" vertical="center"/>
    </xf>
    <xf numFmtId="0" fontId="22" fillId="0" borderId="76" xfId="2" applyFont="1" applyBorder="1" applyAlignment="1">
      <alignment horizontal="center" vertical="center"/>
    </xf>
    <xf numFmtId="0" fontId="10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3" applyFont="1">
      <alignment vertical="center"/>
    </xf>
    <xf numFmtId="0" fontId="33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56" fontId="0" fillId="0" borderId="0" xfId="0" applyNumberFormat="1" applyAlignment="1">
      <alignment horizontal="center" vertical="center"/>
    </xf>
    <xf numFmtId="0" fontId="32" fillId="0" borderId="0" xfId="4" applyFont="1">
      <alignment vertical="center"/>
    </xf>
    <xf numFmtId="0" fontId="32" fillId="0" borderId="0" xfId="1" applyFont="1">
      <alignment vertical="center"/>
    </xf>
    <xf numFmtId="0" fontId="14" fillId="0" borderId="76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2" fillId="0" borderId="66" xfId="0" applyFont="1" applyBorder="1" applyAlignment="1">
      <alignment horizontal="left" vertical="center"/>
    </xf>
    <xf numFmtId="0" fontId="11" fillId="0" borderId="17" xfId="0" applyFont="1" applyBorder="1">
      <alignment vertical="center"/>
    </xf>
    <xf numFmtId="0" fontId="11" fillId="0" borderId="65" xfId="0" applyFont="1" applyBorder="1">
      <alignment vertical="center"/>
    </xf>
    <xf numFmtId="0" fontId="13" fillId="0" borderId="66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0" fontId="11" fillId="0" borderId="65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2" fillId="0" borderId="92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3" borderId="46" xfId="0" applyFont="1" applyFill="1" applyBorder="1" applyAlignment="1">
      <alignment horizontal="center" vertical="center" shrinkToFit="1"/>
    </xf>
    <xf numFmtId="0" fontId="8" fillId="3" borderId="47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3" borderId="21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45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3" borderId="3" xfId="0" applyNumberFormat="1" applyFont="1" applyFill="1" applyBorder="1" applyAlignment="1">
      <alignment horizontal="center" vertical="center" shrinkToFit="1"/>
    </xf>
    <xf numFmtId="176" fontId="8" fillId="3" borderId="4" xfId="0" applyNumberFormat="1" applyFon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6" fontId="0" fillId="3" borderId="32" xfId="0" applyNumberFormat="1" applyFill="1" applyBorder="1" applyAlignment="1">
      <alignment horizontal="center" vertical="center" shrinkToFit="1"/>
    </xf>
    <xf numFmtId="0" fontId="0" fillId="3" borderId="32" xfId="0" applyFill="1" applyBorder="1" applyAlignment="1">
      <alignment horizontal="center" vertical="center" shrinkToFit="1"/>
    </xf>
    <xf numFmtId="56" fontId="0" fillId="0" borderId="32" xfId="0" applyNumberFormat="1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56" fontId="0" fillId="0" borderId="32" xfId="0" applyNumberForma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19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28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56" fontId="0" fillId="0" borderId="51" xfId="0" applyNumberFormat="1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56" fontId="9" fillId="0" borderId="51" xfId="0" applyNumberFormat="1" applyFont="1" applyBorder="1" applyAlignment="1">
      <alignment horizontal="center" vertical="center" shrinkToFit="1"/>
    </xf>
    <xf numFmtId="56" fontId="9" fillId="0" borderId="51" xfId="0" applyNumberFormat="1" applyFont="1" applyBorder="1" applyAlignment="1">
      <alignment horizontal="center" vertical="center"/>
    </xf>
    <xf numFmtId="56" fontId="0" fillId="0" borderId="51" xfId="0" applyNumberForma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56" fontId="9" fillId="0" borderId="21" xfId="0" applyNumberFormat="1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56" fontId="9" fillId="0" borderId="32" xfId="0" applyNumberFormat="1" applyFont="1" applyBorder="1" applyAlignment="1">
      <alignment horizontal="center" vertical="center" shrinkToFit="1"/>
    </xf>
    <xf numFmtId="56" fontId="9" fillId="0" borderId="21" xfId="0" applyNumberFormat="1" applyFont="1" applyBorder="1" applyAlignment="1">
      <alignment horizontal="center" vertical="center"/>
    </xf>
    <xf numFmtId="56" fontId="0" fillId="0" borderId="21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56" fontId="9" fillId="0" borderId="32" xfId="0" applyNumberFormat="1" applyFont="1" applyBorder="1" applyAlignment="1">
      <alignment horizontal="center" vertical="center"/>
    </xf>
    <xf numFmtId="56" fontId="9" fillId="0" borderId="0" xfId="0" applyNumberFormat="1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8" xfId="0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56" fontId="0" fillId="0" borderId="0" xfId="0" applyNumberFormat="1" applyAlignment="1">
      <alignment horizontal="center" vertical="center"/>
    </xf>
    <xf numFmtId="0" fontId="0" fillId="0" borderId="56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3" xfId="0" applyBorder="1" applyAlignment="1">
      <alignment horizontal="center" vertical="center" shrinkToFit="1"/>
    </xf>
    <xf numFmtId="0" fontId="0" fillId="0" borderId="54" xfId="0" applyBorder="1" applyAlignment="1">
      <alignment horizontal="center" vertical="center" shrinkToFit="1"/>
    </xf>
    <xf numFmtId="0" fontId="0" fillId="0" borderId="5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56" fontId="9" fillId="0" borderId="46" xfId="0" applyNumberFormat="1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4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56" fontId="9" fillId="0" borderId="46" xfId="0" applyNumberFormat="1" applyFont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56" fontId="9" fillId="0" borderId="3" xfId="0" applyNumberFormat="1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/>
    </xf>
    <xf numFmtId="0" fontId="16" fillId="0" borderId="65" xfId="0" applyFont="1" applyBorder="1">
      <alignment vertical="center"/>
    </xf>
    <xf numFmtId="0" fontId="14" fillId="0" borderId="0" xfId="0" applyFont="1" applyAlignment="1">
      <alignment horizontal="center" vertical="center" shrinkToFit="1"/>
    </xf>
    <xf numFmtId="0" fontId="15" fillId="0" borderId="34" xfId="0" applyFont="1" applyBorder="1" applyAlignment="1">
      <alignment horizontal="center" vertical="center" shrinkToFit="1"/>
    </xf>
    <xf numFmtId="0" fontId="15" fillId="0" borderId="82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3" fillId="0" borderId="46" xfId="0" applyFont="1" applyBorder="1" applyAlignment="1">
      <alignment horizontal="center" vertical="center" shrinkToFit="1"/>
    </xf>
    <xf numFmtId="0" fontId="13" fillId="0" borderId="47" xfId="0" applyFont="1" applyBorder="1" applyAlignment="1">
      <alignment horizontal="center" vertical="center" shrinkToFit="1"/>
    </xf>
    <xf numFmtId="0" fontId="13" fillId="3" borderId="46" xfId="0" applyFont="1" applyFill="1" applyBorder="1" applyAlignment="1">
      <alignment horizontal="center" vertical="center" shrinkToFit="1"/>
    </xf>
    <xf numFmtId="0" fontId="13" fillId="3" borderId="47" xfId="0" applyFont="1" applyFill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176" fontId="13" fillId="0" borderId="4" xfId="0" applyNumberFormat="1" applyFont="1" applyBorder="1" applyAlignment="1">
      <alignment horizontal="center" vertical="center" shrinkToFit="1"/>
    </xf>
    <xf numFmtId="176" fontId="13" fillId="3" borderId="3" xfId="0" applyNumberFormat="1" applyFont="1" applyFill="1" applyBorder="1" applyAlignment="1">
      <alignment horizontal="center" vertical="center" shrinkToFit="1"/>
    </xf>
    <xf numFmtId="176" fontId="13" fillId="3" borderId="4" xfId="0" applyNumberFormat="1" applyFont="1" applyFill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/>
    </xf>
    <xf numFmtId="0" fontId="13" fillId="0" borderId="81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8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shrinkToFit="1"/>
    </xf>
    <xf numFmtId="0" fontId="14" fillId="0" borderId="37" xfId="0" applyFont="1" applyBorder="1" applyAlignment="1">
      <alignment horizontal="center" vertical="center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56" fontId="13" fillId="3" borderId="32" xfId="0" applyNumberFormat="1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 shrinkToFit="1"/>
    </xf>
    <xf numFmtId="56" fontId="13" fillId="0" borderId="32" xfId="0" applyNumberFormat="1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 vertical="center" shrinkToFit="1"/>
    </xf>
    <xf numFmtId="56" fontId="13" fillId="0" borderId="32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 shrinkToFit="1"/>
    </xf>
    <xf numFmtId="0" fontId="13" fillId="3" borderId="19" xfId="0" applyFont="1" applyFill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 shrinkToFit="1"/>
    </xf>
    <xf numFmtId="0" fontId="9" fillId="3" borderId="47" xfId="0" applyFont="1" applyFill="1" applyBorder="1" applyAlignment="1">
      <alignment horizontal="center" vertical="center" shrinkToFit="1"/>
    </xf>
    <xf numFmtId="0" fontId="9" fillId="3" borderId="46" xfId="0" applyFont="1" applyFill="1" applyBorder="1" applyAlignment="1">
      <alignment horizontal="center" vertical="center"/>
    </xf>
    <xf numFmtId="0" fontId="9" fillId="3" borderId="47" xfId="0" applyFont="1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56" fontId="0" fillId="3" borderId="21" xfId="0" applyNumberFormat="1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4" fillId="3" borderId="40" xfId="0" applyFont="1" applyFill="1" applyBorder="1" applyAlignment="1">
      <alignment horizontal="center" vertical="center"/>
    </xf>
    <xf numFmtId="56" fontId="9" fillId="2" borderId="32" xfId="0" applyNumberFormat="1" applyFont="1" applyFill="1" applyBorder="1" applyAlignment="1">
      <alignment horizontal="center" vertical="center" shrinkToFit="1"/>
    </xf>
    <xf numFmtId="0" fontId="0" fillId="2" borderId="32" xfId="0" applyFill="1" applyBorder="1" applyAlignment="1">
      <alignment horizontal="center" vertical="center" shrinkToFit="1"/>
    </xf>
    <xf numFmtId="56" fontId="9" fillId="2" borderId="32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56" fontId="9" fillId="3" borderId="0" xfId="0" applyNumberFormat="1" applyFont="1" applyFill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2" borderId="56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3" borderId="37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56" fontId="0" fillId="3" borderId="0" xfId="0" applyNumberFormat="1" applyFill="1" applyAlignment="1">
      <alignment horizontal="center" vertical="center"/>
    </xf>
    <xf numFmtId="0" fontId="0" fillId="2" borderId="56" xfId="0" applyFill="1" applyBorder="1" applyAlignment="1">
      <alignment horizontal="center" vertical="center" shrinkToFit="1"/>
    </xf>
    <xf numFmtId="0" fontId="0" fillId="2" borderId="58" xfId="0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56" fontId="0" fillId="3" borderId="51" xfId="0" applyNumberFormat="1" applyFill="1" applyBorder="1" applyAlignment="1">
      <alignment horizontal="center" vertical="center" shrinkToFit="1"/>
    </xf>
    <xf numFmtId="0" fontId="0" fillId="3" borderId="51" xfId="0" applyFill="1" applyBorder="1" applyAlignment="1">
      <alignment horizontal="center" vertical="center" shrinkToFit="1"/>
    </xf>
    <xf numFmtId="56" fontId="9" fillId="3" borderId="51" xfId="0" applyNumberFormat="1" applyFont="1" applyFill="1" applyBorder="1" applyAlignment="1">
      <alignment horizontal="center" vertical="center" shrinkToFit="1"/>
    </xf>
    <xf numFmtId="56" fontId="9" fillId="3" borderId="51" xfId="0" applyNumberFormat="1" applyFont="1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56" fontId="0" fillId="3" borderId="51" xfId="0" applyNumberForma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 shrinkToFit="1"/>
    </xf>
    <xf numFmtId="0" fontId="14" fillId="2" borderId="37" xfId="0" applyFont="1" applyFill="1" applyBorder="1" applyAlignment="1">
      <alignment horizontal="center" vertical="center" shrinkToFit="1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23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0" fillId="3" borderId="60" xfId="0" applyFill="1" applyBorder="1" applyAlignment="1">
      <alignment horizontal="center" vertical="center"/>
    </xf>
    <xf numFmtId="0" fontId="0" fillId="3" borderId="61" xfId="0" applyFill="1" applyBorder="1" applyAlignment="1">
      <alignment horizontal="center" vertical="center"/>
    </xf>
    <xf numFmtId="0" fontId="0" fillId="3" borderId="62" xfId="0" applyFill="1" applyBorder="1" applyAlignment="1">
      <alignment horizontal="center" vertical="center"/>
    </xf>
    <xf numFmtId="56" fontId="9" fillId="2" borderId="21" xfId="0" applyNumberFormat="1" applyFont="1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56" fontId="9" fillId="2" borderId="21" xfId="0" applyNumberFormat="1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20" fontId="13" fillId="0" borderId="5" xfId="2" applyNumberFormat="1" applyFont="1" applyBorder="1" applyAlignment="1">
      <alignment horizontal="center" vertical="center"/>
    </xf>
    <xf numFmtId="20" fontId="13" fillId="0" borderId="8" xfId="2" applyNumberFormat="1" applyFont="1" applyBorder="1" applyAlignment="1">
      <alignment horizontal="center" vertical="center"/>
    </xf>
    <xf numFmtId="20" fontId="13" fillId="0" borderId="45" xfId="2" applyNumberFormat="1" applyFont="1" applyBorder="1" applyAlignment="1">
      <alignment horizontal="center" vertical="center"/>
    </xf>
    <xf numFmtId="0" fontId="20" fillId="0" borderId="70" xfId="1" applyFont="1" applyBorder="1" applyAlignment="1">
      <alignment horizontal="center" vertical="center"/>
    </xf>
    <xf numFmtId="0" fontId="20" fillId="0" borderId="71" xfId="1" applyFont="1" applyBorder="1" applyAlignment="1">
      <alignment horizontal="center" vertical="center"/>
    </xf>
    <xf numFmtId="0" fontId="20" fillId="0" borderId="72" xfId="1" applyFont="1" applyBorder="1" applyAlignment="1">
      <alignment horizontal="center" vertical="center"/>
    </xf>
    <xf numFmtId="0" fontId="14" fillId="0" borderId="90" xfId="1" applyFont="1" applyBorder="1" applyAlignment="1">
      <alignment horizontal="center" vertical="center"/>
    </xf>
    <xf numFmtId="0" fontId="14" fillId="0" borderId="71" xfId="1" applyFont="1" applyBorder="1" applyAlignment="1">
      <alignment horizontal="center" vertical="center"/>
    </xf>
    <xf numFmtId="0" fontId="14" fillId="0" borderId="72" xfId="1" applyFont="1" applyBorder="1" applyAlignment="1">
      <alignment horizontal="center" vertical="center"/>
    </xf>
    <xf numFmtId="0" fontId="14" fillId="0" borderId="74" xfId="2" applyFont="1" applyBorder="1" applyAlignment="1">
      <alignment horizontal="center" vertical="center"/>
    </xf>
    <xf numFmtId="0" fontId="14" fillId="0" borderId="75" xfId="2" applyFont="1" applyBorder="1" applyAlignment="1">
      <alignment horizontal="center" vertical="center"/>
    </xf>
    <xf numFmtId="0" fontId="14" fillId="0" borderId="76" xfId="2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/>
    </xf>
    <xf numFmtId="0" fontId="31" fillId="0" borderId="74" xfId="2" applyFont="1" applyBorder="1" applyAlignment="1">
      <alignment horizontal="center" vertical="center"/>
    </xf>
    <xf numFmtId="0" fontId="31" fillId="0" borderId="75" xfId="2" applyFont="1" applyBorder="1" applyAlignment="1">
      <alignment horizontal="center" vertical="center"/>
    </xf>
    <xf numFmtId="0" fontId="31" fillId="0" borderId="76" xfId="2" applyFont="1" applyBorder="1" applyAlignment="1">
      <alignment horizontal="center" vertical="center"/>
    </xf>
    <xf numFmtId="0" fontId="14" fillId="0" borderId="70" xfId="1" applyFont="1" applyBorder="1" applyAlignment="1">
      <alignment horizontal="center" vertical="center"/>
    </xf>
    <xf numFmtId="0" fontId="14" fillId="0" borderId="85" xfId="2" applyFont="1" applyBorder="1" applyAlignment="1">
      <alignment horizontal="center" vertical="center"/>
    </xf>
    <xf numFmtId="0" fontId="14" fillId="0" borderId="86" xfId="2" applyFont="1" applyBorder="1" applyAlignment="1">
      <alignment horizontal="center" vertical="center"/>
    </xf>
    <xf numFmtId="0" fontId="20" fillId="0" borderId="75" xfId="2" applyFont="1" applyBorder="1" applyAlignment="1">
      <alignment horizontal="center" vertical="center"/>
    </xf>
    <xf numFmtId="0" fontId="20" fillId="0" borderId="76" xfId="2" applyFont="1" applyBorder="1" applyAlignment="1">
      <alignment horizontal="center" vertical="center"/>
    </xf>
    <xf numFmtId="0" fontId="13" fillId="0" borderId="88" xfId="2" applyFont="1" applyBorder="1" applyAlignment="1">
      <alignment horizontal="center" vertical="center"/>
    </xf>
    <xf numFmtId="0" fontId="13" fillId="0" borderId="75" xfId="2" applyFont="1" applyBorder="1" applyAlignment="1">
      <alignment horizontal="center" vertical="center"/>
    </xf>
    <xf numFmtId="0" fontId="13" fillId="0" borderId="76" xfId="2" applyFont="1" applyBorder="1" applyAlignment="1">
      <alignment horizontal="center" vertical="center"/>
    </xf>
    <xf numFmtId="0" fontId="25" fillId="0" borderId="0" xfId="1" applyFont="1" applyAlignment="1">
      <alignment horizont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74" xfId="2" applyFont="1" applyBorder="1" applyAlignment="1">
      <alignment horizontal="center" vertical="center"/>
    </xf>
    <xf numFmtId="0" fontId="13" fillId="0" borderId="70" xfId="1" applyFont="1" applyBorder="1" applyAlignment="1">
      <alignment horizontal="center" vertical="center"/>
    </xf>
    <xf numFmtId="0" fontId="13" fillId="0" borderId="71" xfId="1" applyFont="1" applyBorder="1" applyAlignment="1">
      <alignment horizontal="center" vertical="center"/>
    </xf>
    <xf numFmtId="0" fontId="13" fillId="0" borderId="72" xfId="1" applyFont="1" applyBorder="1" applyAlignment="1">
      <alignment horizontal="center" vertical="center"/>
    </xf>
    <xf numFmtId="0" fontId="14" fillId="0" borderId="95" xfId="1" applyFont="1" applyBorder="1" applyAlignment="1">
      <alignment horizontal="center" vertical="center"/>
    </xf>
    <xf numFmtId="0" fontId="14" fillId="0" borderId="96" xfId="1" applyFont="1" applyBorder="1" applyAlignment="1">
      <alignment horizontal="center" vertical="center"/>
    </xf>
    <xf numFmtId="0" fontId="14" fillId="0" borderId="97" xfId="1" applyFont="1" applyBorder="1" applyAlignment="1">
      <alignment horizontal="center" vertical="center"/>
    </xf>
    <xf numFmtId="0" fontId="14" fillId="0" borderId="84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3" fillId="0" borderId="90" xfId="1" applyFont="1" applyBorder="1" applyAlignment="1">
      <alignment horizontal="center" vertical="center"/>
    </xf>
    <xf numFmtId="0" fontId="13" fillId="0" borderId="85" xfId="2" applyFont="1" applyBorder="1" applyAlignment="1">
      <alignment horizontal="center" vertical="center"/>
    </xf>
    <xf numFmtId="0" fontId="13" fillId="0" borderId="86" xfId="2" applyFont="1" applyBorder="1" applyAlignment="1">
      <alignment horizontal="center" vertical="center"/>
    </xf>
    <xf numFmtId="20" fontId="13" fillId="0" borderId="6" xfId="2" applyNumberFormat="1" applyFont="1" applyBorder="1" applyAlignment="1">
      <alignment horizontal="center" vertical="center"/>
    </xf>
    <xf numFmtId="20" fontId="13" fillId="0" borderId="0" xfId="2" applyNumberFormat="1" applyFont="1" applyAlignment="1">
      <alignment horizontal="center" vertical="center"/>
    </xf>
    <xf numFmtId="0" fontId="13" fillId="4" borderId="36" xfId="0" applyFont="1" applyFill="1" applyBorder="1" applyAlignment="1">
      <alignment horizontal="center" vertical="center" shrinkToFit="1"/>
    </xf>
    <xf numFmtId="0" fontId="13" fillId="4" borderId="37" xfId="0" applyFont="1" applyFill="1" applyBorder="1" applyAlignment="1">
      <alignment horizontal="center" vertical="center" shrinkToFit="1"/>
    </xf>
    <xf numFmtId="0" fontId="13" fillId="4" borderId="45" xfId="0" applyFont="1" applyFill="1" applyBorder="1" applyAlignment="1">
      <alignment horizontal="center" vertical="center" shrinkToFit="1"/>
    </xf>
    <xf numFmtId="0" fontId="13" fillId="4" borderId="23" xfId="0" applyFont="1" applyFill="1" applyBorder="1" applyAlignment="1">
      <alignment horizontal="center" vertical="center" shrinkToFit="1"/>
    </xf>
    <xf numFmtId="56" fontId="9" fillId="4" borderId="21" xfId="0" applyNumberFormat="1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9" fillId="5" borderId="36" xfId="0" applyFont="1" applyFill="1" applyBorder="1" applyAlignment="1">
      <alignment horizontal="center" vertical="center" shrinkToFit="1"/>
    </xf>
    <xf numFmtId="0" fontId="0" fillId="5" borderId="37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center" vertical="center" shrinkToFit="1"/>
    </xf>
    <xf numFmtId="0" fontId="0" fillId="5" borderId="0" xfId="0" applyFill="1" applyAlignment="1">
      <alignment horizontal="center" vertical="center" shrinkToFit="1"/>
    </xf>
    <xf numFmtId="0" fontId="9" fillId="5" borderId="2" xfId="0" applyFont="1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56" fontId="9" fillId="5" borderId="32" xfId="0" applyNumberFormat="1" applyFont="1" applyFill="1" applyBorder="1" applyAlignment="1">
      <alignment horizontal="center" vertical="center" shrinkToFit="1"/>
    </xf>
    <xf numFmtId="0" fontId="0" fillId="5" borderId="32" xfId="0" applyFill="1" applyBorder="1" applyAlignment="1">
      <alignment horizontal="center" vertical="center" shrinkToFit="1"/>
    </xf>
    <xf numFmtId="0" fontId="9" fillId="5" borderId="3" xfId="0" applyFon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56" fontId="9" fillId="5" borderId="21" xfId="0" applyNumberFormat="1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43" xfId="0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76" xfId="0" applyFont="1" applyFill="1" applyBorder="1" applyAlignment="1">
      <alignment horizontal="center" vertical="center"/>
    </xf>
    <xf numFmtId="0" fontId="13" fillId="4" borderId="74" xfId="2" applyFont="1" applyFill="1" applyBorder="1" applyAlignment="1">
      <alignment horizontal="center" vertical="center"/>
    </xf>
    <xf numFmtId="0" fontId="13" fillId="4" borderId="75" xfId="2" applyFont="1" applyFill="1" applyBorder="1" applyAlignment="1">
      <alignment horizontal="center" vertical="center"/>
    </xf>
    <xf numFmtId="0" fontId="13" fillId="4" borderId="76" xfId="2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23" fillId="5" borderId="76" xfId="0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13" fillId="5" borderId="88" xfId="2" applyFont="1" applyFill="1" applyBorder="1" applyAlignment="1">
      <alignment horizontal="center" vertical="center"/>
    </xf>
    <xf numFmtId="0" fontId="13" fillId="5" borderId="75" xfId="2" applyFont="1" applyFill="1" applyBorder="1" applyAlignment="1">
      <alignment horizontal="center" vertical="center"/>
    </xf>
    <xf numFmtId="0" fontId="13" fillId="5" borderId="76" xfId="2" applyFont="1" applyFill="1" applyBorder="1" applyAlignment="1">
      <alignment horizontal="center" vertical="center"/>
    </xf>
    <xf numFmtId="0" fontId="23" fillId="4" borderId="76" xfId="0" applyFont="1" applyFill="1" applyBorder="1" applyAlignment="1">
      <alignment horizontal="center" vertical="center"/>
    </xf>
  </cellXfs>
  <cellStyles count="6">
    <cellStyle name="標準" xfId="0" builtinId="0"/>
    <cellStyle name="標準 2" xfId="1"/>
    <cellStyle name="標準 2 2" xfId="2"/>
    <cellStyle name="標準 2 3" xfId="4"/>
    <cellStyle name="標準 2 3 2" xfId="5"/>
    <cellStyle name="標準 4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110</xdr:row>
      <xdr:rowOff>133350</xdr:rowOff>
    </xdr:from>
    <xdr:to>
      <xdr:col>6</xdr:col>
      <xdr:colOff>238125</xdr:colOff>
      <xdr:row>112</xdr:row>
      <xdr:rowOff>171450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2419350" y="22707600"/>
          <a:ext cx="333375" cy="60960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333375</xdr:colOff>
      <xdr:row>114</xdr:row>
      <xdr:rowOff>133350</xdr:rowOff>
    </xdr:from>
    <xdr:to>
      <xdr:col>6</xdr:col>
      <xdr:colOff>238125</xdr:colOff>
      <xdr:row>115</xdr:row>
      <xdr:rowOff>171450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2419350" y="23850600"/>
          <a:ext cx="333375" cy="323850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113</xdr:row>
      <xdr:rowOff>123825</xdr:rowOff>
    </xdr:from>
    <xdr:to>
      <xdr:col>6</xdr:col>
      <xdr:colOff>238125</xdr:colOff>
      <xdr:row>115</xdr:row>
      <xdr:rowOff>161925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2000250" y="23326725"/>
          <a:ext cx="257174" cy="609600"/>
        </a:xfrm>
        <a:prstGeom prst="rightBrac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333375</xdr:colOff>
      <xdr:row>117</xdr:row>
      <xdr:rowOff>123825</xdr:rowOff>
    </xdr:from>
    <xdr:to>
      <xdr:col>6</xdr:col>
      <xdr:colOff>238125</xdr:colOff>
      <xdr:row>118</xdr:row>
      <xdr:rowOff>161925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2000250" y="24469725"/>
          <a:ext cx="257174" cy="323850"/>
        </a:xfrm>
        <a:prstGeom prst="rightBrace">
          <a:avLst/>
        </a:prstGeom>
        <a:noFill/>
        <a:ln w="12700" cap="flat" cmpd="sng" algn="ctr">
          <a:solidFill>
            <a:sysClr val="windowText" lastClr="000000">
              <a:shade val="95000"/>
              <a:satMod val="105000"/>
            </a:sys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SzPct val="100000"/>
            <a:buFontTx/>
            <a:buNone/>
          </a:pPr>
          <a:endParaRPr kumimoji="1" lang="ja-JP" altLang="en-US" sz="1100" b="0" i="0" u="none" strike="noStrike" kern="0" cap="none" spc="0" baseline="0" noProof="0">
            <a:ln>
              <a:noFill/>
            </a:ln>
            <a:solidFill>
              <a:sysClr val="windowText" lastClr="000000"/>
            </a:solidFill>
            <a:effectLst/>
            <a:uLn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showGridLines="0" tabSelected="1" zoomScale="80" zoomScaleNormal="80" workbookViewId="0">
      <selection activeCell="J42" sqref="J42:Q43"/>
    </sheetView>
  </sheetViews>
  <sheetFormatPr defaultRowHeight="13.5" x14ac:dyDescent="0.15"/>
  <cols>
    <col min="1" max="1" width="3.875" customWidth="1"/>
    <col min="2" max="28" width="4.5" customWidth="1"/>
  </cols>
  <sheetData>
    <row r="1" spans="2:25" ht="38.1" customHeight="1" x14ac:dyDescent="0.15">
      <c r="B1" s="27" t="s">
        <v>42</v>
      </c>
    </row>
    <row r="3" spans="2:25" ht="14.25" thickBot="1" x14ac:dyDescent="0.2">
      <c r="B3" s="196" t="s">
        <v>1</v>
      </c>
      <c r="C3" s="196"/>
      <c r="D3" s="196"/>
      <c r="E3" s="196"/>
    </row>
    <row r="4" spans="2:25" x14ac:dyDescent="0.15">
      <c r="B4" s="256"/>
      <c r="C4" s="289"/>
      <c r="D4" s="280" t="str">
        <f>B6</f>
        <v>美川</v>
      </c>
      <c r="E4" s="280"/>
      <c r="F4" s="280" t="str">
        <f>B8</f>
        <v>蒲郡</v>
      </c>
      <c r="G4" s="280"/>
      <c r="H4" s="280" t="str">
        <f>B10</f>
        <v>FINS</v>
      </c>
      <c r="I4" s="280"/>
      <c r="J4" s="280" t="str">
        <f>B12</f>
        <v>石巻</v>
      </c>
      <c r="K4" s="280"/>
      <c r="L4" s="280" t="str">
        <f>B14</f>
        <v>豊橋北部</v>
      </c>
      <c r="M4" s="280"/>
      <c r="N4" s="280" t="str">
        <f>B16</f>
        <v>刈谷</v>
      </c>
      <c r="O4" s="280"/>
      <c r="P4" s="255" t="s">
        <v>2</v>
      </c>
      <c r="Q4" s="207"/>
      <c r="R4" s="189" t="s">
        <v>3</v>
      </c>
      <c r="S4" s="189"/>
      <c r="T4" s="189" t="s">
        <v>4</v>
      </c>
      <c r="U4" s="189"/>
      <c r="V4" s="189" t="s">
        <v>5</v>
      </c>
      <c r="W4" s="189"/>
      <c r="X4" s="190" t="s">
        <v>35</v>
      </c>
      <c r="Y4" s="191"/>
    </row>
    <row r="5" spans="2:25" x14ac:dyDescent="0.15">
      <c r="B5" s="290"/>
      <c r="C5" s="288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156"/>
      <c r="Q5" s="157"/>
      <c r="R5" s="123"/>
      <c r="S5" s="123"/>
      <c r="T5" s="123"/>
      <c r="U5" s="123"/>
      <c r="V5" s="123"/>
      <c r="W5" s="123"/>
      <c r="X5" s="123"/>
      <c r="Y5" s="192"/>
    </row>
    <row r="6" spans="2:25" x14ac:dyDescent="0.15">
      <c r="B6" s="272" t="s">
        <v>6</v>
      </c>
      <c r="C6" s="273"/>
      <c r="D6" s="285"/>
      <c r="E6" s="286"/>
      <c r="F6" s="238">
        <v>1</v>
      </c>
      <c r="G6" s="236"/>
      <c r="H6" s="238">
        <v>2</v>
      </c>
      <c r="I6" s="236"/>
      <c r="J6" s="239">
        <v>3</v>
      </c>
      <c r="K6" s="133"/>
      <c r="L6" s="239">
        <v>4</v>
      </c>
      <c r="M6" s="133"/>
      <c r="N6" s="239">
        <v>5</v>
      </c>
      <c r="O6" s="244"/>
      <c r="P6" s="172">
        <f>COUNTIF(D7:O7,"○")</f>
        <v>0</v>
      </c>
      <c r="Q6" s="173"/>
      <c r="R6" s="134">
        <f>COUNTIF(D7:O7,"●")</f>
        <v>0</v>
      </c>
      <c r="S6" s="133"/>
      <c r="T6" s="127">
        <f>COUNTIF(D7:O7,"×")</f>
        <v>0</v>
      </c>
      <c r="U6" s="127"/>
      <c r="V6" s="174">
        <f>P6*3+R6</f>
        <v>0</v>
      </c>
      <c r="W6" s="174"/>
      <c r="X6" s="127"/>
      <c r="Y6" s="128"/>
    </row>
    <row r="7" spans="2:25" x14ac:dyDescent="0.15">
      <c r="B7" s="276"/>
      <c r="C7" s="277"/>
      <c r="D7" s="287"/>
      <c r="E7" s="288"/>
      <c r="F7" s="230">
        <v>45213</v>
      </c>
      <c r="G7" s="231"/>
      <c r="H7" s="230">
        <v>45207</v>
      </c>
      <c r="I7" s="231"/>
      <c r="J7" s="233">
        <v>45207</v>
      </c>
      <c r="K7" s="131"/>
      <c r="L7" s="233">
        <v>45213</v>
      </c>
      <c r="M7" s="131"/>
      <c r="N7" s="485">
        <v>45234</v>
      </c>
      <c r="O7" s="486"/>
      <c r="P7" s="172"/>
      <c r="Q7" s="173"/>
      <c r="R7" s="132"/>
      <c r="S7" s="131"/>
      <c r="T7" s="127"/>
      <c r="U7" s="127"/>
      <c r="V7" s="174"/>
      <c r="W7" s="174"/>
      <c r="X7" s="127"/>
      <c r="Y7" s="128"/>
    </row>
    <row r="8" spans="2:25" x14ac:dyDescent="0.15">
      <c r="B8" s="272" t="s">
        <v>9</v>
      </c>
      <c r="C8" s="273"/>
      <c r="D8" s="238"/>
      <c r="E8" s="236"/>
      <c r="F8" s="285"/>
      <c r="G8" s="286"/>
      <c r="H8" s="238">
        <v>6</v>
      </c>
      <c r="I8" s="236"/>
      <c r="J8" s="239">
        <v>7</v>
      </c>
      <c r="K8" s="133"/>
      <c r="L8" s="239">
        <v>8</v>
      </c>
      <c r="M8" s="133"/>
      <c r="N8" s="487">
        <v>9</v>
      </c>
      <c r="O8" s="488"/>
      <c r="P8" s="172">
        <f t="shared" ref="P8" si="0">COUNTIF(D9:O9,"○")</f>
        <v>0</v>
      </c>
      <c r="Q8" s="173"/>
      <c r="R8" s="134">
        <f t="shared" ref="R8" si="1">COUNTIF(D9:O9,"●")</f>
        <v>0</v>
      </c>
      <c r="S8" s="133"/>
      <c r="T8" s="127">
        <f t="shared" ref="T8" si="2">COUNTIF(D9:O9,"×")</f>
        <v>0</v>
      </c>
      <c r="U8" s="127"/>
      <c r="V8" s="174">
        <f t="shared" ref="V8" si="3">P8*3+R8</f>
        <v>0</v>
      </c>
      <c r="W8" s="174"/>
      <c r="X8" s="127"/>
      <c r="Y8" s="128"/>
    </row>
    <row r="9" spans="2:25" x14ac:dyDescent="0.15">
      <c r="B9" s="276"/>
      <c r="C9" s="277"/>
      <c r="D9" s="230"/>
      <c r="E9" s="231"/>
      <c r="F9" s="287"/>
      <c r="G9" s="288"/>
      <c r="H9" s="230">
        <v>45207</v>
      </c>
      <c r="I9" s="231"/>
      <c r="J9" s="233">
        <v>45241</v>
      </c>
      <c r="K9" s="131"/>
      <c r="L9" s="233">
        <v>45213</v>
      </c>
      <c r="M9" s="131"/>
      <c r="N9" s="485">
        <v>45207</v>
      </c>
      <c r="O9" s="486"/>
      <c r="P9" s="172"/>
      <c r="Q9" s="173"/>
      <c r="R9" s="132"/>
      <c r="S9" s="131"/>
      <c r="T9" s="127"/>
      <c r="U9" s="127"/>
      <c r="V9" s="174"/>
      <c r="W9" s="174"/>
      <c r="X9" s="127"/>
      <c r="Y9" s="128"/>
    </row>
    <row r="10" spans="2:25" x14ac:dyDescent="0.15">
      <c r="B10" s="272" t="s">
        <v>7</v>
      </c>
      <c r="C10" s="273"/>
      <c r="D10" s="238"/>
      <c r="E10" s="236"/>
      <c r="F10" s="238"/>
      <c r="G10" s="236"/>
      <c r="H10" s="285"/>
      <c r="I10" s="286"/>
      <c r="J10" s="239">
        <v>10</v>
      </c>
      <c r="K10" s="133"/>
      <c r="L10" s="239">
        <v>11</v>
      </c>
      <c r="M10" s="133"/>
      <c r="N10" s="487">
        <v>12</v>
      </c>
      <c r="O10" s="488"/>
      <c r="P10" s="172">
        <f t="shared" ref="P10" si="4">COUNTIF(D11:O11,"○")</f>
        <v>0</v>
      </c>
      <c r="Q10" s="173"/>
      <c r="R10" s="134">
        <f t="shared" ref="R10" si="5">COUNTIF(D11:O11,"●")</f>
        <v>0</v>
      </c>
      <c r="S10" s="133"/>
      <c r="T10" s="127">
        <f t="shared" ref="T10" si="6">COUNTIF(D11:O11,"×")</f>
        <v>0</v>
      </c>
      <c r="U10" s="127"/>
      <c r="V10" s="174">
        <f t="shared" ref="V10" si="7">P10*3+R10</f>
        <v>0</v>
      </c>
      <c r="W10" s="174"/>
      <c r="X10" s="127"/>
      <c r="Y10" s="128"/>
    </row>
    <row r="11" spans="2:25" x14ac:dyDescent="0.15">
      <c r="B11" s="276"/>
      <c r="C11" s="277"/>
      <c r="D11" s="230"/>
      <c r="E11" s="231"/>
      <c r="F11" s="230"/>
      <c r="G11" s="231"/>
      <c r="H11" s="287"/>
      <c r="I11" s="288"/>
      <c r="J11" s="233">
        <v>45235</v>
      </c>
      <c r="K11" s="131"/>
      <c r="L11" s="233">
        <v>45241</v>
      </c>
      <c r="M11" s="131"/>
      <c r="N11" s="485">
        <v>45235</v>
      </c>
      <c r="O11" s="486"/>
      <c r="P11" s="172"/>
      <c r="Q11" s="173"/>
      <c r="R11" s="132"/>
      <c r="S11" s="131"/>
      <c r="T11" s="127"/>
      <c r="U11" s="127"/>
      <c r="V11" s="174"/>
      <c r="W11" s="174"/>
      <c r="X11" s="127"/>
      <c r="Y11" s="128"/>
    </row>
    <row r="12" spans="2:25" x14ac:dyDescent="0.15">
      <c r="B12" s="272" t="s">
        <v>8</v>
      </c>
      <c r="C12" s="273"/>
      <c r="D12" s="284"/>
      <c r="E12" s="236"/>
      <c r="F12" s="238"/>
      <c r="G12" s="236"/>
      <c r="H12" s="238"/>
      <c r="I12" s="236"/>
      <c r="J12" s="240"/>
      <c r="K12" s="241"/>
      <c r="L12" s="239">
        <v>13</v>
      </c>
      <c r="M12" s="133"/>
      <c r="N12" s="487">
        <v>14</v>
      </c>
      <c r="O12" s="488"/>
      <c r="P12" s="172">
        <f t="shared" ref="P12" si="8">COUNTIF(D13:O13,"○")</f>
        <v>0</v>
      </c>
      <c r="Q12" s="173"/>
      <c r="R12" s="134">
        <f t="shared" ref="R12" si="9">COUNTIF(D13:O13,"●")</f>
        <v>0</v>
      </c>
      <c r="S12" s="133"/>
      <c r="T12" s="127">
        <f t="shared" ref="T12" si="10">COUNTIF(D13:O13,"×")</f>
        <v>0</v>
      </c>
      <c r="U12" s="127"/>
      <c r="V12" s="174">
        <f t="shared" ref="V12" si="11">P12*3+R12</f>
        <v>0</v>
      </c>
      <c r="W12" s="174"/>
      <c r="X12" s="127"/>
      <c r="Y12" s="128"/>
    </row>
    <row r="13" spans="2:25" x14ac:dyDescent="0.15">
      <c r="B13" s="276"/>
      <c r="C13" s="277"/>
      <c r="D13" s="230"/>
      <c r="E13" s="231"/>
      <c r="F13" s="230"/>
      <c r="G13" s="231"/>
      <c r="H13" s="230"/>
      <c r="I13" s="231"/>
      <c r="J13" s="242"/>
      <c r="K13" s="243"/>
      <c r="L13" s="233">
        <v>45207</v>
      </c>
      <c r="M13" s="131"/>
      <c r="N13" s="485">
        <v>45235</v>
      </c>
      <c r="O13" s="486"/>
      <c r="P13" s="172"/>
      <c r="Q13" s="173"/>
      <c r="R13" s="132"/>
      <c r="S13" s="131"/>
      <c r="T13" s="127"/>
      <c r="U13" s="127"/>
      <c r="V13" s="174"/>
      <c r="W13" s="174"/>
      <c r="X13" s="127"/>
      <c r="Y13" s="128"/>
    </row>
    <row r="14" spans="2:25" x14ac:dyDescent="0.15">
      <c r="B14" s="272" t="s">
        <v>44</v>
      </c>
      <c r="C14" s="273"/>
      <c r="D14" s="238"/>
      <c r="E14" s="236"/>
      <c r="F14" s="238"/>
      <c r="G14" s="236"/>
      <c r="H14" s="104"/>
      <c r="I14" s="88"/>
      <c r="J14" s="239"/>
      <c r="K14" s="133"/>
      <c r="L14" s="240"/>
      <c r="M14" s="241"/>
      <c r="N14" s="487">
        <v>15</v>
      </c>
      <c r="O14" s="488"/>
      <c r="P14" s="172">
        <f t="shared" ref="P14" si="12">COUNTIF(D15:O15,"○")</f>
        <v>0</v>
      </c>
      <c r="Q14" s="173"/>
      <c r="R14" s="134">
        <f t="shared" ref="R14" si="13">COUNTIF(D15:O15,"●")</f>
        <v>0</v>
      </c>
      <c r="S14" s="133"/>
      <c r="T14" s="127">
        <f t="shared" ref="T14" si="14">COUNTIF(D15:O15,"×")</f>
        <v>0</v>
      </c>
      <c r="U14" s="127"/>
      <c r="V14" s="174">
        <f t="shared" ref="V14" si="15">P14*3+R14</f>
        <v>0</v>
      </c>
      <c r="W14" s="174"/>
      <c r="X14" s="127"/>
      <c r="Y14" s="128"/>
    </row>
    <row r="15" spans="2:25" x14ac:dyDescent="0.15">
      <c r="B15" s="276"/>
      <c r="C15" s="277"/>
      <c r="D15" s="230"/>
      <c r="E15" s="231"/>
      <c r="F15" s="230"/>
      <c r="G15" s="231"/>
      <c r="H15" s="230"/>
      <c r="I15" s="231"/>
      <c r="J15" s="233"/>
      <c r="K15" s="131"/>
      <c r="L15" s="242"/>
      <c r="M15" s="243"/>
      <c r="N15" s="485">
        <v>45207</v>
      </c>
      <c r="O15" s="486"/>
      <c r="P15" s="172"/>
      <c r="Q15" s="173"/>
      <c r="R15" s="132"/>
      <c r="S15" s="131"/>
      <c r="T15" s="127"/>
      <c r="U15" s="127"/>
      <c r="V15" s="174"/>
      <c r="W15" s="174"/>
      <c r="X15" s="127"/>
      <c r="Y15" s="128"/>
    </row>
    <row r="16" spans="2:25" x14ac:dyDescent="0.15">
      <c r="B16" s="481" t="s">
        <v>68</v>
      </c>
      <c r="C16" s="482"/>
      <c r="D16" s="238"/>
      <c r="E16" s="236"/>
      <c r="F16" s="238"/>
      <c r="G16" s="236"/>
      <c r="H16" s="238"/>
      <c r="I16" s="236"/>
      <c r="J16" s="239"/>
      <c r="K16" s="133"/>
      <c r="L16" s="239"/>
      <c r="M16" s="133"/>
      <c r="N16" s="240"/>
      <c r="O16" s="267"/>
      <c r="P16" s="172">
        <f t="shared" ref="P16" si="16">COUNTIF(D17:O17,"○")</f>
        <v>0</v>
      </c>
      <c r="Q16" s="173"/>
      <c r="R16" s="134">
        <f t="shared" ref="R16" si="17">COUNTIF(D17:O17,"●")</f>
        <v>0</v>
      </c>
      <c r="S16" s="133"/>
      <c r="T16" s="127">
        <f t="shared" ref="T16" si="18">COUNTIF(D17:O17,"×")</f>
        <v>0</v>
      </c>
      <c r="U16" s="127"/>
      <c r="V16" s="174">
        <f t="shared" ref="V16" si="19">P16*3+R16</f>
        <v>0</v>
      </c>
      <c r="W16" s="174"/>
      <c r="X16" s="123"/>
      <c r="Y16" s="192"/>
    </row>
    <row r="17" spans="2:25" ht="14.25" thickBot="1" x14ac:dyDescent="0.2">
      <c r="B17" s="483"/>
      <c r="C17" s="484"/>
      <c r="D17" s="282"/>
      <c r="E17" s="283"/>
      <c r="F17" s="282"/>
      <c r="G17" s="283"/>
      <c r="H17" s="282"/>
      <c r="I17" s="283"/>
      <c r="J17" s="266"/>
      <c r="K17" s="159"/>
      <c r="L17" s="266"/>
      <c r="M17" s="159"/>
      <c r="N17" s="268"/>
      <c r="O17" s="269"/>
      <c r="P17" s="226"/>
      <c r="Q17" s="227"/>
      <c r="R17" s="209"/>
      <c r="S17" s="159"/>
      <c r="T17" s="129"/>
      <c r="U17" s="129"/>
      <c r="V17" s="126"/>
      <c r="W17" s="126"/>
      <c r="X17" s="124"/>
      <c r="Y17" s="210"/>
    </row>
    <row r="18" spans="2:25" x14ac:dyDescent="0.15"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2:25" ht="14.25" thickBot="1" x14ac:dyDescent="0.2">
      <c r="B19" s="196" t="s">
        <v>10</v>
      </c>
      <c r="C19" s="196"/>
      <c r="D19" s="196"/>
      <c r="E19" s="196"/>
      <c r="P19" s="278" t="s">
        <v>312</v>
      </c>
      <c r="Q19" s="279"/>
      <c r="R19" s="278" t="s">
        <v>314</v>
      </c>
      <c r="S19" s="279"/>
      <c r="T19" s="278" t="s">
        <v>315</v>
      </c>
      <c r="U19" s="279"/>
    </row>
    <row r="20" spans="2:25" x14ac:dyDescent="0.15">
      <c r="B20" s="256"/>
      <c r="C20" s="257"/>
      <c r="D20" s="280" t="str">
        <f>B22</f>
        <v>西尾</v>
      </c>
      <c r="E20" s="280"/>
      <c r="F20" s="280" t="str">
        <f>B24</f>
        <v>岡崎</v>
      </c>
      <c r="G20" s="280"/>
      <c r="H20" s="280" t="str">
        <f>B26</f>
        <v>西部キッズ</v>
      </c>
      <c r="I20" s="280"/>
      <c r="J20" s="280" t="str">
        <f>B28</f>
        <v>二川</v>
      </c>
      <c r="K20" s="280"/>
      <c r="L20" s="280" t="str">
        <f>B30</f>
        <v>ジョーカーズ</v>
      </c>
      <c r="M20" s="280"/>
      <c r="N20" s="280" t="str">
        <f>B32</f>
        <v>大清水</v>
      </c>
      <c r="O20" s="280"/>
      <c r="P20" s="255" t="s">
        <v>2</v>
      </c>
      <c r="Q20" s="207"/>
      <c r="R20" s="189" t="s">
        <v>3</v>
      </c>
      <c r="S20" s="189"/>
      <c r="T20" s="189" t="s">
        <v>4</v>
      </c>
      <c r="U20" s="189"/>
      <c r="V20" s="189" t="s">
        <v>5</v>
      </c>
      <c r="W20" s="189"/>
      <c r="X20" s="190" t="s">
        <v>35</v>
      </c>
      <c r="Y20" s="191"/>
    </row>
    <row r="21" spans="2:25" x14ac:dyDescent="0.15">
      <c r="B21" s="258"/>
      <c r="C21" s="259"/>
      <c r="D21" s="281"/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156"/>
      <c r="Q21" s="157"/>
      <c r="R21" s="123"/>
      <c r="S21" s="123"/>
      <c r="T21" s="123"/>
      <c r="U21" s="123"/>
      <c r="V21" s="123"/>
      <c r="W21" s="123"/>
      <c r="X21" s="123"/>
      <c r="Y21" s="192"/>
    </row>
    <row r="22" spans="2:25" x14ac:dyDescent="0.15">
      <c r="B22" s="272" t="s">
        <v>72</v>
      </c>
      <c r="C22" s="273"/>
      <c r="D22" s="253"/>
      <c r="E22" s="253"/>
      <c r="F22" s="220">
        <v>16</v>
      </c>
      <c r="G22" s="182"/>
      <c r="H22" s="220">
        <v>17</v>
      </c>
      <c r="I22" s="182"/>
      <c r="J22" s="221">
        <v>18</v>
      </c>
      <c r="K22" s="194"/>
      <c r="L22" s="221">
        <v>19</v>
      </c>
      <c r="M22" s="194"/>
      <c r="N22" s="251">
        <v>20</v>
      </c>
      <c r="O22" s="228"/>
      <c r="P22" s="172">
        <f>COUNTIF(D23:O23,"○")</f>
        <v>0</v>
      </c>
      <c r="Q22" s="173"/>
      <c r="R22" s="134">
        <f>COUNTIF(D23:O23,"●")</f>
        <v>0</v>
      </c>
      <c r="S22" s="133"/>
      <c r="T22" s="127">
        <f>COUNTIF(D23:O23,"×")</f>
        <v>0</v>
      </c>
      <c r="U22" s="127"/>
      <c r="V22" s="174">
        <f>P22*3+R22</f>
        <v>0</v>
      </c>
      <c r="W22" s="174"/>
      <c r="X22" s="127"/>
      <c r="Y22" s="128"/>
    </row>
    <row r="23" spans="2:25" x14ac:dyDescent="0.15">
      <c r="B23" s="276"/>
      <c r="C23" s="277"/>
      <c r="D23" s="254"/>
      <c r="E23" s="254"/>
      <c r="F23" s="232">
        <v>45234</v>
      </c>
      <c r="G23" s="178"/>
      <c r="H23" s="232">
        <v>45235</v>
      </c>
      <c r="I23" s="178"/>
      <c r="J23" s="245">
        <v>45213</v>
      </c>
      <c r="K23" s="123"/>
      <c r="L23" s="245">
        <v>45235</v>
      </c>
      <c r="M23" s="123"/>
      <c r="N23" s="246">
        <v>45234</v>
      </c>
      <c r="O23" s="247"/>
      <c r="P23" s="172"/>
      <c r="Q23" s="173"/>
      <c r="R23" s="132"/>
      <c r="S23" s="131"/>
      <c r="T23" s="127"/>
      <c r="U23" s="127"/>
      <c r="V23" s="174"/>
      <c r="W23" s="174"/>
      <c r="X23" s="127"/>
      <c r="Y23" s="128"/>
    </row>
    <row r="24" spans="2:25" x14ac:dyDescent="0.15">
      <c r="B24" s="272" t="s">
        <v>73</v>
      </c>
      <c r="C24" s="273"/>
      <c r="D24" s="220"/>
      <c r="E24" s="182"/>
      <c r="F24" s="253"/>
      <c r="G24" s="253"/>
      <c r="H24" s="220">
        <v>21</v>
      </c>
      <c r="I24" s="182"/>
      <c r="J24" s="221">
        <v>22</v>
      </c>
      <c r="K24" s="194"/>
      <c r="L24" s="221">
        <v>23</v>
      </c>
      <c r="M24" s="194"/>
      <c r="N24" s="251">
        <v>24</v>
      </c>
      <c r="O24" s="228"/>
      <c r="P24" s="172">
        <f t="shared" ref="P24" si="20">COUNTIF(D25:O25,"○")</f>
        <v>0</v>
      </c>
      <c r="Q24" s="173"/>
      <c r="R24" s="134">
        <f t="shared" ref="R24" si="21">COUNTIF(D25:O25,"●")</f>
        <v>0</v>
      </c>
      <c r="S24" s="133"/>
      <c r="T24" s="127">
        <f t="shared" ref="T24" si="22">COUNTIF(D25:O25,"×")</f>
        <v>0</v>
      </c>
      <c r="U24" s="127"/>
      <c r="V24" s="174">
        <f t="shared" ref="V24" si="23">P24*3+R24</f>
        <v>0</v>
      </c>
      <c r="W24" s="174"/>
      <c r="X24" s="127"/>
      <c r="Y24" s="128"/>
    </row>
    <row r="25" spans="2:25" x14ac:dyDescent="0.15">
      <c r="B25" s="276"/>
      <c r="C25" s="277"/>
      <c r="D25" s="232"/>
      <c r="E25" s="178"/>
      <c r="F25" s="254"/>
      <c r="G25" s="254"/>
      <c r="H25" s="232">
        <v>45235</v>
      </c>
      <c r="I25" s="178"/>
      <c r="J25" s="245">
        <v>45213</v>
      </c>
      <c r="K25" s="123"/>
      <c r="L25" s="245">
        <v>45234</v>
      </c>
      <c r="M25" s="123"/>
      <c r="N25" s="246">
        <v>45235</v>
      </c>
      <c r="O25" s="247"/>
      <c r="P25" s="172"/>
      <c r="Q25" s="173"/>
      <c r="R25" s="132"/>
      <c r="S25" s="131"/>
      <c r="T25" s="127"/>
      <c r="U25" s="127"/>
      <c r="V25" s="174"/>
      <c r="W25" s="174"/>
      <c r="X25" s="127"/>
      <c r="Y25" s="128"/>
    </row>
    <row r="26" spans="2:25" x14ac:dyDescent="0.15">
      <c r="B26" s="272" t="s">
        <v>91</v>
      </c>
      <c r="C26" s="273"/>
      <c r="D26" s="220"/>
      <c r="E26" s="182"/>
      <c r="F26" s="220"/>
      <c r="G26" s="182"/>
      <c r="H26" s="253"/>
      <c r="I26" s="253"/>
      <c r="J26" s="221">
        <v>25</v>
      </c>
      <c r="K26" s="194"/>
      <c r="L26" s="221">
        <v>26</v>
      </c>
      <c r="M26" s="194"/>
      <c r="N26" s="251">
        <v>27</v>
      </c>
      <c r="O26" s="228"/>
      <c r="P26" s="172">
        <f t="shared" ref="P26" si="24">COUNTIF(D27:O27,"○")</f>
        <v>0</v>
      </c>
      <c r="Q26" s="173"/>
      <c r="R26" s="134">
        <f t="shared" ref="R26" si="25">COUNTIF(D27:O27,"●")</f>
        <v>0</v>
      </c>
      <c r="S26" s="133"/>
      <c r="T26" s="127">
        <f t="shared" ref="T26" si="26">COUNTIF(D27:O27,"×")</f>
        <v>0</v>
      </c>
      <c r="U26" s="127"/>
      <c r="V26" s="174">
        <f t="shared" ref="V26" si="27">P26*3+R26</f>
        <v>0</v>
      </c>
      <c r="W26" s="174"/>
      <c r="X26" s="127"/>
      <c r="Y26" s="128"/>
    </row>
    <row r="27" spans="2:25" x14ac:dyDescent="0.15">
      <c r="B27" s="276"/>
      <c r="C27" s="277"/>
      <c r="D27" s="232"/>
      <c r="E27" s="178"/>
      <c r="F27" s="232"/>
      <c r="G27" s="178"/>
      <c r="H27" s="254"/>
      <c r="I27" s="254"/>
      <c r="J27" s="245">
        <v>45234</v>
      </c>
      <c r="K27" s="123"/>
      <c r="L27" s="245">
        <v>45213</v>
      </c>
      <c r="M27" s="123"/>
      <c r="N27" s="246">
        <v>45234</v>
      </c>
      <c r="O27" s="247"/>
      <c r="P27" s="172"/>
      <c r="Q27" s="173"/>
      <c r="R27" s="132"/>
      <c r="S27" s="131"/>
      <c r="T27" s="127"/>
      <c r="U27" s="127"/>
      <c r="V27" s="174"/>
      <c r="W27" s="174"/>
      <c r="X27" s="127"/>
      <c r="Y27" s="128"/>
    </row>
    <row r="28" spans="2:25" x14ac:dyDescent="0.15">
      <c r="B28" s="272" t="s">
        <v>21</v>
      </c>
      <c r="C28" s="273"/>
      <c r="D28" s="220"/>
      <c r="E28" s="182"/>
      <c r="F28" s="220"/>
      <c r="G28" s="182"/>
      <c r="H28" s="220"/>
      <c r="I28" s="182"/>
      <c r="J28" s="152"/>
      <c r="K28" s="152"/>
      <c r="L28" s="221">
        <v>28</v>
      </c>
      <c r="M28" s="194"/>
      <c r="N28" s="251">
        <v>29</v>
      </c>
      <c r="O28" s="228"/>
      <c r="P28" s="172">
        <f t="shared" ref="P28" si="28">COUNTIF(D29:O29,"○")</f>
        <v>0</v>
      </c>
      <c r="Q28" s="173"/>
      <c r="R28" s="134">
        <f t="shared" ref="R28" si="29">COUNTIF(D29:O29,"●")</f>
        <v>0</v>
      </c>
      <c r="S28" s="133"/>
      <c r="T28" s="127">
        <f t="shared" ref="T28" si="30">COUNTIF(D29:O29,"×")</f>
        <v>0</v>
      </c>
      <c r="U28" s="127"/>
      <c r="V28" s="174">
        <f t="shared" ref="V28" si="31">P28*3+R28</f>
        <v>0</v>
      </c>
      <c r="W28" s="174"/>
      <c r="X28" s="127"/>
      <c r="Y28" s="128"/>
    </row>
    <row r="29" spans="2:25" x14ac:dyDescent="0.15">
      <c r="B29" s="276"/>
      <c r="C29" s="277"/>
      <c r="D29" s="232"/>
      <c r="E29" s="178"/>
      <c r="F29" s="232"/>
      <c r="G29" s="178"/>
      <c r="H29" s="232"/>
      <c r="I29" s="178"/>
      <c r="J29" s="250"/>
      <c r="K29" s="250"/>
      <c r="L29" s="245">
        <v>45234</v>
      </c>
      <c r="M29" s="123"/>
      <c r="N29" s="246">
        <v>45242</v>
      </c>
      <c r="O29" s="247"/>
      <c r="P29" s="172"/>
      <c r="Q29" s="173"/>
      <c r="R29" s="132"/>
      <c r="S29" s="131"/>
      <c r="T29" s="127"/>
      <c r="U29" s="127"/>
      <c r="V29" s="174"/>
      <c r="W29" s="174"/>
      <c r="X29" s="127"/>
      <c r="Y29" s="128"/>
    </row>
    <row r="30" spans="2:25" x14ac:dyDescent="0.15">
      <c r="B30" s="272" t="s">
        <v>20</v>
      </c>
      <c r="C30" s="273"/>
      <c r="D30" s="220"/>
      <c r="E30" s="182"/>
      <c r="F30" s="220"/>
      <c r="G30" s="182"/>
      <c r="H30" s="220"/>
      <c r="I30" s="182"/>
      <c r="J30" s="221"/>
      <c r="K30" s="194"/>
      <c r="L30" s="152"/>
      <c r="M30" s="152"/>
      <c r="N30" s="251">
        <v>30</v>
      </c>
      <c r="O30" s="228"/>
      <c r="P30" s="172">
        <f t="shared" ref="P30" si="32">COUNTIF(D31:O31,"○")</f>
        <v>0</v>
      </c>
      <c r="Q30" s="173"/>
      <c r="R30" s="134">
        <f t="shared" ref="R30" si="33">COUNTIF(D31:O31,"●")</f>
        <v>0</v>
      </c>
      <c r="S30" s="133"/>
      <c r="T30" s="127">
        <f t="shared" ref="T30" si="34">COUNTIF(D31:O31,"×")</f>
        <v>0</v>
      </c>
      <c r="U30" s="127"/>
      <c r="V30" s="174">
        <f t="shared" ref="V30" si="35">P30*3+R30</f>
        <v>0</v>
      </c>
      <c r="W30" s="174"/>
      <c r="X30" s="127"/>
      <c r="Y30" s="128"/>
    </row>
    <row r="31" spans="2:25" x14ac:dyDescent="0.15">
      <c r="B31" s="276"/>
      <c r="C31" s="277"/>
      <c r="D31" s="232"/>
      <c r="E31" s="178"/>
      <c r="F31" s="232"/>
      <c r="G31" s="178"/>
      <c r="H31" s="232"/>
      <c r="I31" s="178"/>
      <c r="J31" s="245"/>
      <c r="K31" s="123"/>
      <c r="L31" s="250"/>
      <c r="M31" s="250"/>
      <c r="N31" s="246">
        <v>45235</v>
      </c>
      <c r="O31" s="247"/>
      <c r="P31" s="172"/>
      <c r="Q31" s="173"/>
      <c r="R31" s="132"/>
      <c r="S31" s="131"/>
      <c r="T31" s="127"/>
      <c r="U31" s="127"/>
      <c r="V31" s="174"/>
      <c r="W31" s="174"/>
      <c r="X31" s="127"/>
      <c r="Y31" s="128"/>
    </row>
    <row r="32" spans="2:25" x14ac:dyDescent="0.15">
      <c r="B32" s="272" t="s">
        <v>45</v>
      </c>
      <c r="C32" s="273"/>
      <c r="D32" s="220"/>
      <c r="E32" s="182"/>
      <c r="F32" s="220"/>
      <c r="G32" s="182"/>
      <c r="H32" s="220"/>
      <c r="I32" s="182"/>
      <c r="J32" s="221"/>
      <c r="K32" s="194"/>
      <c r="L32" s="221"/>
      <c r="M32" s="194"/>
      <c r="N32" s="222"/>
      <c r="O32" s="223"/>
      <c r="P32" s="172">
        <f t="shared" ref="P32" si="36">COUNTIF(D33:O33,"○")</f>
        <v>0</v>
      </c>
      <c r="Q32" s="173"/>
      <c r="R32" s="134">
        <f t="shared" ref="R32" si="37">COUNTIF(D33:O33,"●")</f>
        <v>0</v>
      </c>
      <c r="S32" s="133"/>
      <c r="T32" s="127">
        <f t="shared" ref="T32" si="38">COUNTIF(D33:O33,"×")</f>
        <v>0</v>
      </c>
      <c r="U32" s="127"/>
      <c r="V32" s="174">
        <f t="shared" ref="V32" si="39">P32*3+R32</f>
        <v>0</v>
      </c>
      <c r="W32" s="174"/>
      <c r="X32" s="123"/>
      <c r="Y32" s="192"/>
    </row>
    <row r="33" spans="1:27" ht="14.25" thickBot="1" x14ac:dyDescent="0.2">
      <c r="B33" s="274"/>
      <c r="C33" s="275"/>
      <c r="D33" s="213"/>
      <c r="E33" s="212"/>
      <c r="F33" s="213"/>
      <c r="G33" s="212"/>
      <c r="H33" s="213"/>
      <c r="I33" s="212"/>
      <c r="J33" s="214"/>
      <c r="K33" s="124"/>
      <c r="L33" s="214"/>
      <c r="M33" s="124"/>
      <c r="N33" s="224"/>
      <c r="O33" s="225"/>
      <c r="P33" s="226"/>
      <c r="Q33" s="227"/>
      <c r="R33" s="209"/>
      <c r="S33" s="159"/>
      <c r="T33" s="129"/>
      <c r="U33" s="129"/>
      <c r="V33" s="126"/>
      <c r="W33" s="126"/>
      <c r="X33" s="124"/>
      <c r="Y33" s="210"/>
    </row>
    <row r="34" spans="1:27" x14ac:dyDescent="0.15">
      <c r="B34" s="103"/>
      <c r="C34" s="103"/>
      <c r="D34" s="35"/>
      <c r="E34" s="2"/>
      <c r="F34" s="35"/>
      <c r="G34" s="2"/>
      <c r="H34" s="32"/>
      <c r="I34" s="2"/>
      <c r="J34" s="105"/>
      <c r="K34" s="3"/>
      <c r="L34" s="105"/>
      <c r="M34" s="3"/>
      <c r="N34" s="3"/>
      <c r="O34" s="3"/>
      <c r="P34" s="3"/>
      <c r="Q34" s="3"/>
      <c r="R34" s="3"/>
      <c r="S34" s="3"/>
      <c r="T34" s="3"/>
      <c r="U34" s="3"/>
      <c r="V34" s="34"/>
      <c r="W34" s="34"/>
      <c r="X34" s="3"/>
      <c r="Y34" s="3"/>
    </row>
    <row r="35" spans="1:27" ht="14.25" thickBot="1" x14ac:dyDescent="0.2">
      <c r="B35" s="196" t="s">
        <v>11</v>
      </c>
      <c r="C35" s="196"/>
      <c r="D35" s="196"/>
      <c r="E35" s="196"/>
      <c r="R35" s="278" t="s">
        <v>316</v>
      </c>
      <c r="S35" s="279"/>
      <c r="T35" s="278" t="s">
        <v>313</v>
      </c>
      <c r="U35" s="279"/>
      <c r="V35" s="278" t="s">
        <v>317</v>
      </c>
      <c r="W35" s="279"/>
    </row>
    <row r="36" spans="1:27" x14ac:dyDescent="0.15">
      <c r="B36" s="256"/>
      <c r="C36" s="257"/>
      <c r="D36" s="260" t="str">
        <f>B38</f>
        <v>LIBERTY</v>
      </c>
      <c r="E36" s="260"/>
      <c r="F36" s="261" t="str">
        <f>B40</f>
        <v>B-Nexus</v>
      </c>
      <c r="G36" s="262"/>
      <c r="H36" s="261" t="str">
        <f>B42</f>
        <v>サンライズ</v>
      </c>
      <c r="I36" s="262"/>
      <c r="J36" s="261" t="str">
        <f>B44</f>
        <v>豊田</v>
      </c>
      <c r="K36" s="262"/>
      <c r="L36" s="261" t="str">
        <f>B46</f>
        <v>Zelo</v>
      </c>
      <c r="M36" s="262"/>
      <c r="N36" s="261" t="str">
        <f>B48</f>
        <v>KBB</v>
      </c>
      <c r="O36" s="262"/>
      <c r="P36" s="261" t="str">
        <f>B50</f>
        <v>安城</v>
      </c>
      <c r="Q36" s="270"/>
      <c r="R36" s="255" t="s">
        <v>2</v>
      </c>
      <c r="S36" s="207"/>
      <c r="T36" s="189" t="s">
        <v>3</v>
      </c>
      <c r="U36" s="189"/>
      <c r="V36" s="189" t="s">
        <v>4</v>
      </c>
      <c r="W36" s="189"/>
      <c r="X36" s="189" t="s">
        <v>5</v>
      </c>
      <c r="Y36" s="189"/>
      <c r="Z36" s="190" t="s">
        <v>35</v>
      </c>
      <c r="AA36" s="191"/>
    </row>
    <row r="37" spans="1:27" x14ac:dyDescent="0.15">
      <c r="B37" s="258"/>
      <c r="C37" s="259"/>
      <c r="D37" s="178"/>
      <c r="E37" s="178"/>
      <c r="F37" s="263"/>
      <c r="G37" s="231"/>
      <c r="H37" s="263"/>
      <c r="I37" s="231"/>
      <c r="J37" s="263"/>
      <c r="K37" s="231"/>
      <c r="L37" s="263"/>
      <c r="M37" s="231"/>
      <c r="N37" s="263"/>
      <c r="O37" s="231"/>
      <c r="P37" s="263"/>
      <c r="Q37" s="271"/>
      <c r="R37" s="156"/>
      <c r="S37" s="157"/>
      <c r="T37" s="123"/>
      <c r="U37" s="123"/>
      <c r="V37" s="123"/>
      <c r="W37" s="123"/>
      <c r="X37" s="123"/>
      <c r="Y37" s="123"/>
      <c r="Z37" s="123"/>
      <c r="AA37" s="192"/>
    </row>
    <row r="38" spans="1:27" x14ac:dyDescent="0.15">
      <c r="A38" s="4"/>
      <c r="B38" s="216" t="s">
        <v>71</v>
      </c>
      <c r="C38" s="217"/>
      <c r="D38" s="253"/>
      <c r="E38" s="253"/>
      <c r="F38" s="220">
        <v>31</v>
      </c>
      <c r="G38" s="182"/>
      <c r="H38" s="493">
        <v>32</v>
      </c>
      <c r="I38" s="494"/>
      <c r="J38" s="220">
        <v>33</v>
      </c>
      <c r="K38" s="182"/>
      <c r="L38" s="239">
        <v>34</v>
      </c>
      <c r="M38" s="133"/>
      <c r="N38" s="239">
        <v>35</v>
      </c>
      <c r="O38" s="133"/>
      <c r="P38" s="239">
        <v>36</v>
      </c>
      <c r="Q38" s="244"/>
      <c r="R38" s="172">
        <f>COUNTIF(D39:Q39,"○")</f>
        <v>0</v>
      </c>
      <c r="S38" s="173"/>
      <c r="T38" s="134">
        <f>COUNTIF(D39:Q39,"●")</f>
        <v>0</v>
      </c>
      <c r="U38" s="133"/>
      <c r="V38" s="127">
        <f>COUNTIF(D39:Q39,"×")</f>
        <v>0</v>
      </c>
      <c r="W38" s="127"/>
      <c r="X38" s="174">
        <f>R38*3+T38</f>
        <v>0</v>
      </c>
      <c r="Y38" s="174"/>
      <c r="Z38" s="127"/>
      <c r="AA38" s="128"/>
    </row>
    <row r="39" spans="1:27" x14ac:dyDescent="0.15">
      <c r="B39" s="248"/>
      <c r="C39" s="249"/>
      <c r="D39" s="254"/>
      <c r="E39" s="254"/>
      <c r="F39" s="232">
        <v>45235</v>
      </c>
      <c r="G39" s="178"/>
      <c r="H39" s="495">
        <v>45234</v>
      </c>
      <c r="I39" s="496"/>
      <c r="J39" s="232">
        <v>45214</v>
      </c>
      <c r="K39" s="178"/>
      <c r="L39" s="233">
        <v>45234</v>
      </c>
      <c r="M39" s="131"/>
      <c r="N39" s="233">
        <v>45213</v>
      </c>
      <c r="O39" s="131"/>
      <c r="P39" s="233">
        <v>45235</v>
      </c>
      <c r="Q39" s="235"/>
      <c r="R39" s="172"/>
      <c r="S39" s="173"/>
      <c r="T39" s="132"/>
      <c r="U39" s="131"/>
      <c r="V39" s="127"/>
      <c r="W39" s="127"/>
      <c r="X39" s="174"/>
      <c r="Y39" s="174"/>
      <c r="Z39" s="127"/>
      <c r="AA39" s="128"/>
    </row>
    <row r="40" spans="1:27" x14ac:dyDescent="0.15">
      <c r="A40" s="4"/>
      <c r="B40" s="216" t="s">
        <v>77</v>
      </c>
      <c r="C40" s="217"/>
      <c r="D40" s="220"/>
      <c r="E40" s="182"/>
      <c r="F40" s="253"/>
      <c r="G40" s="253"/>
      <c r="H40" s="493">
        <v>37</v>
      </c>
      <c r="I40" s="494"/>
      <c r="J40" s="220">
        <v>38</v>
      </c>
      <c r="K40" s="182"/>
      <c r="L40" s="239">
        <v>39</v>
      </c>
      <c r="M40" s="133"/>
      <c r="N40" s="239">
        <v>40</v>
      </c>
      <c r="O40" s="133"/>
      <c r="P40" s="239">
        <v>41</v>
      </c>
      <c r="Q40" s="244"/>
      <c r="R40" s="172">
        <f t="shared" ref="R40" si="40">COUNTIF(D41:Q41,"○")</f>
        <v>0</v>
      </c>
      <c r="S40" s="173"/>
      <c r="T40" s="134">
        <f t="shared" ref="T40" si="41">COUNTIF(D41:Q41,"●")</f>
        <v>0</v>
      </c>
      <c r="U40" s="133"/>
      <c r="V40" s="127">
        <f t="shared" ref="V40" si="42">COUNTIF(D41:Q41,"×")</f>
        <v>0</v>
      </c>
      <c r="W40" s="127"/>
      <c r="X40" s="174">
        <f t="shared" ref="X40" si="43">R40*3+T40</f>
        <v>0</v>
      </c>
      <c r="Y40" s="174"/>
      <c r="Z40" s="127"/>
      <c r="AA40" s="128"/>
    </row>
    <row r="41" spans="1:27" x14ac:dyDescent="0.15">
      <c r="B41" s="248"/>
      <c r="C41" s="249"/>
      <c r="D41" s="232"/>
      <c r="E41" s="178"/>
      <c r="F41" s="254"/>
      <c r="G41" s="254"/>
      <c r="H41" s="495">
        <v>45228</v>
      </c>
      <c r="I41" s="496"/>
      <c r="J41" s="232">
        <v>45235</v>
      </c>
      <c r="K41" s="178"/>
      <c r="L41" s="233">
        <v>45242</v>
      </c>
      <c r="M41" s="131"/>
      <c r="N41" s="233">
        <v>45242</v>
      </c>
      <c r="O41" s="131"/>
      <c r="P41" s="233">
        <v>45228</v>
      </c>
      <c r="Q41" s="235"/>
      <c r="R41" s="172"/>
      <c r="S41" s="173"/>
      <c r="T41" s="132"/>
      <c r="U41" s="131"/>
      <c r="V41" s="127"/>
      <c r="W41" s="127"/>
      <c r="X41" s="174"/>
      <c r="Y41" s="174"/>
      <c r="Z41" s="127"/>
      <c r="AA41" s="128"/>
    </row>
    <row r="42" spans="1:27" x14ac:dyDescent="0.15">
      <c r="A42" s="4"/>
      <c r="B42" s="489" t="s">
        <v>65</v>
      </c>
      <c r="C42" s="490"/>
      <c r="D42" s="220"/>
      <c r="E42" s="182"/>
      <c r="F42" s="220"/>
      <c r="G42" s="182"/>
      <c r="H42" s="253"/>
      <c r="I42" s="253"/>
      <c r="J42" s="493">
        <v>42</v>
      </c>
      <c r="K42" s="494"/>
      <c r="L42" s="497">
        <v>43</v>
      </c>
      <c r="M42" s="498"/>
      <c r="N42" s="497">
        <v>44</v>
      </c>
      <c r="O42" s="498"/>
      <c r="P42" s="497">
        <v>45</v>
      </c>
      <c r="Q42" s="499"/>
      <c r="R42" s="172">
        <f t="shared" ref="R42" si="44">COUNTIF(D43:Q43,"○")</f>
        <v>0</v>
      </c>
      <c r="S42" s="173"/>
      <c r="T42" s="134">
        <f t="shared" ref="T42" si="45">COUNTIF(D43:Q43,"●")</f>
        <v>0</v>
      </c>
      <c r="U42" s="133"/>
      <c r="V42" s="127">
        <f t="shared" ref="V42" si="46">COUNTIF(D43:Q43,"×")</f>
        <v>0</v>
      </c>
      <c r="W42" s="127"/>
      <c r="X42" s="174">
        <f t="shared" ref="X42" si="47">R42*3+T42</f>
        <v>0</v>
      </c>
      <c r="Y42" s="174"/>
      <c r="Z42" s="127"/>
      <c r="AA42" s="128"/>
    </row>
    <row r="43" spans="1:27" x14ac:dyDescent="0.15">
      <c r="B43" s="491"/>
      <c r="C43" s="492"/>
      <c r="D43" s="232"/>
      <c r="E43" s="178"/>
      <c r="F43" s="232"/>
      <c r="G43" s="178"/>
      <c r="H43" s="254"/>
      <c r="I43" s="254"/>
      <c r="J43" s="495">
        <v>45242</v>
      </c>
      <c r="K43" s="496"/>
      <c r="L43" s="500">
        <v>45234</v>
      </c>
      <c r="M43" s="501"/>
      <c r="N43" s="500">
        <v>45242</v>
      </c>
      <c r="O43" s="501"/>
      <c r="P43" s="500">
        <v>45228</v>
      </c>
      <c r="Q43" s="502"/>
      <c r="R43" s="172"/>
      <c r="S43" s="173"/>
      <c r="T43" s="132"/>
      <c r="U43" s="131"/>
      <c r="V43" s="127"/>
      <c r="W43" s="127"/>
      <c r="X43" s="174"/>
      <c r="Y43" s="174"/>
      <c r="Z43" s="127"/>
      <c r="AA43" s="128"/>
    </row>
    <row r="44" spans="1:27" x14ac:dyDescent="0.15">
      <c r="A44" s="4"/>
      <c r="B44" s="216" t="s">
        <v>67</v>
      </c>
      <c r="C44" s="217"/>
      <c r="D44" s="220"/>
      <c r="E44" s="182"/>
      <c r="F44" s="220"/>
      <c r="G44" s="182"/>
      <c r="H44" s="220"/>
      <c r="I44" s="182"/>
      <c r="J44" s="152"/>
      <c r="K44" s="152"/>
      <c r="L44" s="239">
        <v>46</v>
      </c>
      <c r="M44" s="133"/>
      <c r="N44" s="239">
        <v>47</v>
      </c>
      <c r="O44" s="133"/>
      <c r="P44" s="239">
        <v>48</v>
      </c>
      <c r="Q44" s="244"/>
      <c r="R44" s="172">
        <f t="shared" ref="R44" si="48">COUNTIF(D45:Q45,"○")</f>
        <v>0</v>
      </c>
      <c r="S44" s="173"/>
      <c r="T44" s="134">
        <f t="shared" ref="T44" si="49">COUNTIF(D45:Q45,"●")</f>
        <v>0</v>
      </c>
      <c r="U44" s="133"/>
      <c r="V44" s="127">
        <f t="shared" ref="V44" si="50">COUNTIF(D45:Q45,"×")</f>
        <v>0</v>
      </c>
      <c r="W44" s="127"/>
      <c r="X44" s="174">
        <f t="shared" ref="X44" si="51">R44*3+T44</f>
        <v>0</v>
      </c>
      <c r="Y44" s="174"/>
      <c r="Z44" s="127"/>
      <c r="AA44" s="128"/>
    </row>
    <row r="45" spans="1:27" x14ac:dyDescent="0.15">
      <c r="B45" s="248"/>
      <c r="C45" s="249"/>
      <c r="D45" s="232"/>
      <c r="E45" s="178"/>
      <c r="F45" s="232"/>
      <c r="G45" s="178"/>
      <c r="H45" s="232"/>
      <c r="I45" s="178"/>
      <c r="J45" s="250"/>
      <c r="K45" s="250"/>
      <c r="L45" s="233">
        <v>45235</v>
      </c>
      <c r="M45" s="131"/>
      <c r="N45" s="233">
        <v>45228</v>
      </c>
      <c r="O45" s="131"/>
      <c r="P45" s="233">
        <v>45242</v>
      </c>
      <c r="Q45" s="235"/>
      <c r="R45" s="172"/>
      <c r="S45" s="173"/>
      <c r="T45" s="132"/>
      <c r="U45" s="131"/>
      <c r="V45" s="127"/>
      <c r="W45" s="127"/>
      <c r="X45" s="174"/>
      <c r="Y45" s="174"/>
      <c r="Z45" s="127"/>
      <c r="AA45" s="128"/>
    </row>
    <row r="46" spans="1:27" x14ac:dyDescent="0.15">
      <c r="A46" s="4"/>
      <c r="B46" s="216" t="s">
        <v>64</v>
      </c>
      <c r="C46" s="217"/>
      <c r="D46" s="220"/>
      <c r="E46" s="182"/>
      <c r="F46" s="220"/>
      <c r="G46" s="182"/>
      <c r="H46" s="220"/>
      <c r="I46" s="182"/>
      <c r="J46" s="220"/>
      <c r="K46" s="182"/>
      <c r="L46" s="240"/>
      <c r="M46" s="241"/>
      <c r="N46" s="239">
        <v>49</v>
      </c>
      <c r="O46" s="133"/>
      <c r="P46" s="239">
        <v>50</v>
      </c>
      <c r="Q46" s="244"/>
      <c r="R46" s="172">
        <f t="shared" ref="R46" si="52">COUNTIF(D47:Q47,"○")</f>
        <v>0</v>
      </c>
      <c r="S46" s="173"/>
      <c r="T46" s="134">
        <f t="shared" ref="T46" si="53">COUNTIF(D47:Q47,"●")</f>
        <v>0</v>
      </c>
      <c r="U46" s="133"/>
      <c r="V46" s="127">
        <f t="shared" ref="V46" si="54">COUNTIF(D47:Q47,"×")</f>
        <v>0</v>
      </c>
      <c r="W46" s="127"/>
      <c r="X46" s="174">
        <f t="shared" ref="X46" si="55">R46*3+T46</f>
        <v>0</v>
      </c>
      <c r="Y46" s="174"/>
      <c r="Z46" s="127"/>
      <c r="AA46" s="128"/>
    </row>
    <row r="47" spans="1:27" x14ac:dyDescent="0.15">
      <c r="B47" s="248"/>
      <c r="C47" s="249"/>
      <c r="D47" s="232"/>
      <c r="E47" s="178"/>
      <c r="F47" s="232"/>
      <c r="G47" s="178"/>
      <c r="H47" s="232"/>
      <c r="I47" s="178"/>
      <c r="J47" s="232"/>
      <c r="K47" s="178"/>
      <c r="L47" s="242"/>
      <c r="M47" s="243"/>
      <c r="N47" s="233">
        <v>45228</v>
      </c>
      <c r="O47" s="131"/>
      <c r="P47" s="233">
        <v>45242</v>
      </c>
      <c r="Q47" s="235"/>
      <c r="R47" s="172"/>
      <c r="S47" s="173"/>
      <c r="T47" s="132"/>
      <c r="U47" s="131"/>
      <c r="V47" s="127"/>
      <c r="W47" s="127"/>
      <c r="X47" s="174"/>
      <c r="Y47" s="174"/>
      <c r="Z47" s="127"/>
      <c r="AA47" s="128"/>
    </row>
    <row r="48" spans="1:27" x14ac:dyDescent="0.15">
      <c r="A48" s="4"/>
      <c r="B48" s="216" t="s">
        <v>74</v>
      </c>
      <c r="C48" s="236"/>
      <c r="D48" s="238"/>
      <c r="E48" s="236"/>
      <c r="F48" s="238"/>
      <c r="G48" s="236"/>
      <c r="H48" s="238"/>
      <c r="I48" s="236"/>
      <c r="J48" s="220"/>
      <c r="K48" s="182"/>
      <c r="L48" s="239"/>
      <c r="M48" s="133"/>
      <c r="N48" s="240"/>
      <c r="O48" s="241"/>
      <c r="P48" s="239">
        <v>51</v>
      </c>
      <c r="Q48" s="244"/>
      <c r="R48" s="172">
        <f t="shared" ref="R48" si="56">COUNTIF(D49:Q49,"○")</f>
        <v>0</v>
      </c>
      <c r="S48" s="173"/>
      <c r="T48" s="134">
        <f t="shared" ref="T48" si="57">COUNTIF(D49:Q49,"●")</f>
        <v>0</v>
      </c>
      <c r="U48" s="133"/>
      <c r="V48" s="127">
        <f t="shared" ref="V48" si="58">COUNTIF(D49:Q49,"×")</f>
        <v>0</v>
      </c>
      <c r="W48" s="127"/>
      <c r="X48" s="174">
        <f t="shared" ref="X48" si="59">R48*3+T48</f>
        <v>0</v>
      </c>
      <c r="Y48" s="174"/>
      <c r="Z48" s="134"/>
      <c r="AA48" s="228"/>
    </row>
    <row r="49" spans="1:27" x14ac:dyDescent="0.15">
      <c r="B49" s="237"/>
      <c r="C49" s="231"/>
      <c r="D49" s="230"/>
      <c r="E49" s="231"/>
      <c r="F49" s="230"/>
      <c r="G49" s="231"/>
      <c r="H49" s="230"/>
      <c r="I49" s="231"/>
      <c r="J49" s="232"/>
      <c r="K49" s="178"/>
      <c r="L49" s="233"/>
      <c r="M49" s="131"/>
      <c r="N49" s="242"/>
      <c r="O49" s="243"/>
      <c r="P49" s="233">
        <v>45235</v>
      </c>
      <c r="Q49" s="235"/>
      <c r="R49" s="172"/>
      <c r="S49" s="173"/>
      <c r="T49" s="132"/>
      <c r="U49" s="131"/>
      <c r="V49" s="127"/>
      <c r="W49" s="127"/>
      <c r="X49" s="174"/>
      <c r="Y49" s="174"/>
      <c r="Z49" s="132"/>
      <c r="AA49" s="229"/>
    </row>
    <row r="50" spans="1:27" x14ac:dyDescent="0.15">
      <c r="A50" s="4"/>
      <c r="B50" s="216" t="s">
        <v>66</v>
      </c>
      <c r="C50" s="217"/>
      <c r="D50" s="220"/>
      <c r="E50" s="182"/>
      <c r="F50" s="220"/>
      <c r="G50" s="182"/>
      <c r="H50" s="220"/>
      <c r="I50" s="182"/>
      <c r="J50" s="220"/>
      <c r="K50" s="182"/>
      <c r="L50" s="239"/>
      <c r="M50" s="133"/>
      <c r="N50" s="239"/>
      <c r="O50" s="133"/>
      <c r="P50" s="240"/>
      <c r="Q50" s="267"/>
      <c r="R50" s="172">
        <f t="shared" ref="R50" si="60">COUNTIF(D51:Q51,"○")</f>
        <v>0</v>
      </c>
      <c r="S50" s="173"/>
      <c r="T50" s="134">
        <f t="shared" ref="T50" si="61">COUNTIF(D51:Q51,"●")</f>
        <v>0</v>
      </c>
      <c r="U50" s="133"/>
      <c r="V50" s="127">
        <f t="shared" ref="V50" si="62">COUNTIF(D51:Q51,"×")</f>
        <v>0</v>
      </c>
      <c r="W50" s="127"/>
      <c r="X50" s="125">
        <f t="shared" ref="X50" si="63">R50*3+T50</f>
        <v>0</v>
      </c>
      <c r="Y50" s="125"/>
      <c r="Z50" s="123"/>
      <c r="AA50" s="192"/>
    </row>
    <row r="51" spans="1:27" ht="14.25" thickBot="1" x14ac:dyDescent="0.2">
      <c r="B51" s="218"/>
      <c r="C51" s="219"/>
      <c r="D51" s="213"/>
      <c r="E51" s="212"/>
      <c r="F51" s="213"/>
      <c r="G51" s="212"/>
      <c r="H51" s="213"/>
      <c r="I51" s="212"/>
      <c r="J51" s="213"/>
      <c r="K51" s="212"/>
      <c r="L51" s="266"/>
      <c r="M51" s="159"/>
      <c r="N51" s="266"/>
      <c r="O51" s="159"/>
      <c r="P51" s="268"/>
      <c r="Q51" s="269"/>
      <c r="R51" s="226"/>
      <c r="S51" s="227"/>
      <c r="T51" s="209"/>
      <c r="U51" s="159"/>
      <c r="V51" s="129"/>
      <c r="W51" s="129"/>
      <c r="X51" s="126"/>
      <c r="Y51" s="126"/>
      <c r="Z51" s="124"/>
      <c r="AA51" s="210"/>
    </row>
    <row r="53" spans="1:27" ht="14.25" thickBot="1" x14ac:dyDescent="0.2">
      <c r="B53" s="196" t="s">
        <v>12</v>
      </c>
      <c r="C53" s="196"/>
      <c r="D53" s="196"/>
      <c r="E53" s="196"/>
      <c r="R53" s="278" t="s">
        <v>318</v>
      </c>
      <c r="S53" s="279"/>
      <c r="T53" s="278" t="s">
        <v>313</v>
      </c>
      <c r="U53" s="279"/>
      <c r="V53" s="278" t="s">
        <v>319</v>
      </c>
      <c r="W53" s="279"/>
    </row>
    <row r="54" spans="1:27" x14ac:dyDescent="0.15">
      <c r="B54" s="256"/>
      <c r="C54" s="257"/>
      <c r="D54" s="260" t="str">
        <f>B56</f>
        <v>知立</v>
      </c>
      <c r="E54" s="260"/>
      <c r="F54" s="261" t="str">
        <f>B58</f>
        <v>吉田方</v>
      </c>
      <c r="G54" s="262"/>
      <c r="H54" s="261" t="str">
        <f>B60</f>
        <v>碧南</v>
      </c>
      <c r="I54" s="262"/>
      <c r="J54" s="261" t="str">
        <f>B62</f>
        <v>足助</v>
      </c>
      <c r="K54" s="262"/>
      <c r="L54" s="261" t="str">
        <f>B64</f>
        <v>豊川</v>
      </c>
      <c r="M54" s="262"/>
      <c r="N54" s="261" t="str">
        <f>B66</f>
        <v>シーガルズ</v>
      </c>
      <c r="O54" s="262"/>
      <c r="P54" s="264" t="str">
        <f>B68</f>
        <v>KBC高浜</v>
      </c>
      <c r="Q54" s="265"/>
      <c r="R54" s="255" t="s">
        <v>2</v>
      </c>
      <c r="S54" s="207"/>
      <c r="T54" s="189" t="s">
        <v>3</v>
      </c>
      <c r="U54" s="189"/>
      <c r="V54" s="189" t="s">
        <v>4</v>
      </c>
      <c r="W54" s="189"/>
      <c r="X54" s="189" t="s">
        <v>5</v>
      </c>
      <c r="Y54" s="189"/>
      <c r="Z54" s="190" t="s">
        <v>35</v>
      </c>
      <c r="AA54" s="191"/>
    </row>
    <row r="55" spans="1:27" x14ac:dyDescent="0.15">
      <c r="B55" s="258"/>
      <c r="C55" s="259"/>
      <c r="D55" s="178"/>
      <c r="E55" s="178"/>
      <c r="F55" s="263"/>
      <c r="G55" s="231"/>
      <c r="H55" s="263"/>
      <c r="I55" s="231"/>
      <c r="J55" s="263"/>
      <c r="K55" s="231"/>
      <c r="L55" s="263"/>
      <c r="M55" s="231"/>
      <c r="N55" s="263"/>
      <c r="O55" s="231"/>
      <c r="P55" s="132"/>
      <c r="Q55" s="235"/>
      <c r="R55" s="156"/>
      <c r="S55" s="157"/>
      <c r="T55" s="123"/>
      <c r="U55" s="123"/>
      <c r="V55" s="123"/>
      <c r="W55" s="123"/>
      <c r="X55" s="123"/>
      <c r="Y55" s="123"/>
      <c r="Z55" s="123"/>
      <c r="AA55" s="192"/>
    </row>
    <row r="56" spans="1:27" x14ac:dyDescent="0.15">
      <c r="A56" s="4"/>
      <c r="B56" s="216" t="s">
        <v>84</v>
      </c>
      <c r="C56" s="217"/>
      <c r="D56" s="253"/>
      <c r="E56" s="253"/>
      <c r="F56" s="220">
        <v>52</v>
      </c>
      <c r="G56" s="182"/>
      <c r="H56" s="220">
        <v>53</v>
      </c>
      <c r="I56" s="182"/>
      <c r="J56" s="220">
        <v>54</v>
      </c>
      <c r="K56" s="182"/>
      <c r="L56" s="221">
        <v>55</v>
      </c>
      <c r="M56" s="194"/>
      <c r="N56" s="221">
        <v>56</v>
      </c>
      <c r="O56" s="194"/>
      <c r="P56" s="251">
        <v>57</v>
      </c>
      <c r="Q56" s="228"/>
      <c r="R56" s="172">
        <f>COUNTIF(D57:Q57,"○")</f>
        <v>0</v>
      </c>
      <c r="S56" s="173"/>
      <c r="T56" s="134">
        <f>COUNTIF(D57:Q57,"●")</f>
        <v>0</v>
      </c>
      <c r="U56" s="133"/>
      <c r="V56" s="127">
        <f>COUNTIF(D57:Q57,"×")</f>
        <v>0</v>
      </c>
      <c r="W56" s="127"/>
      <c r="X56" s="174">
        <f>R56*3+T56</f>
        <v>0</v>
      </c>
      <c r="Y56" s="174"/>
      <c r="Z56" s="127"/>
      <c r="AA56" s="128"/>
    </row>
    <row r="57" spans="1:27" x14ac:dyDescent="0.15">
      <c r="B57" s="248"/>
      <c r="C57" s="249"/>
      <c r="D57" s="254"/>
      <c r="E57" s="254"/>
      <c r="F57" s="232">
        <v>45228</v>
      </c>
      <c r="G57" s="178"/>
      <c r="H57" s="232">
        <v>45242</v>
      </c>
      <c r="I57" s="178"/>
      <c r="J57" s="232">
        <v>45235</v>
      </c>
      <c r="K57" s="178"/>
      <c r="L57" s="245">
        <v>45228</v>
      </c>
      <c r="M57" s="123"/>
      <c r="N57" s="245">
        <v>45242</v>
      </c>
      <c r="O57" s="123"/>
      <c r="P57" s="252">
        <v>45235</v>
      </c>
      <c r="Q57" s="247"/>
      <c r="R57" s="172"/>
      <c r="S57" s="173"/>
      <c r="T57" s="132"/>
      <c r="U57" s="131"/>
      <c r="V57" s="127"/>
      <c r="W57" s="127"/>
      <c r="X57" s="174"/>
      <c r="Y57" s="174"/>
      <c r="Z57" s="127"/>
      <c r="AA57" s="128"/>
    </row>
    <row r="58" spans="1:27" x14ac:dyDescent="0.15">
      <c r="A58" s="4"/>
      <c r="B58" s="216" t="s">
        <v>69</v>
      </c>
      <c r="C58" s="217"/>
      <c r="D58" s="220"/>
      <c r="E58" s="182"/>
      <c r="F58" s="253"/>
      <c r="G58" s="253"/>
      <c r="H58" s="220">
        <v>58</v>
      </c>
      <c r="I58" s="182"/>
      <c r="J58" s="220">
        <v>59</v>
      </c>
      <c r="K58" s="182"/>
      <c r="L58" s="221">
        <v>60</v>
      </c>
      <c r="M58" s="194"/>
      <c r="N58" s="221">
        <v>61</v>
      </c>
      <c r="O58" s="194"/>
      <c r="P58" s="251">
        <v>62</v>
      </c>
      <c r="Q58" s="228"/>
      <c r="R58" s="172">
        <f t="shared" ref="R58" si="64">COUNTIF(D59:Q59,"○")</f>
        <v>0</v>
      </c>
      <c r="S58" s="173"/>
      <c r="T58" s="134">
        <f t="shared" ref="T58" si="65">COUNTIF(D59:Q59,"●")</f>
        <v>0</v>
      </c>
      <c r="U58" s="133"/>
      <c r="V58" s="127">
        <f t="shared" ref="V58" si="66">COUNTIF(D59:Q59,"×")</f>
        <v>0</v>
      </c>
      <c r="W58" s="127"/>
      <c r="X58" s="174">
        <f t="shared" ref="X58" si="67">R58*3+T58</f>
        <v>0</v>
      </c>
      <c r="Y58" s="174"/>
      <c r="Z58" s="127"/>
      <c r="AA58" s="128"/>
    </row>
    <row r="59" spans="1:27" x14ac:dyDescent="0.15">
      <c r="B59" s="248"/>
      <c r="C59" s="249"/>
      <c r="D59" s="232"/>
      <c r="E59" s="178"/>
      <c r="F59" s="254"/>
      <c r="G59" s="254"/>
      <c r="H59" s="232">
        <v>45228</v>
      </c>
      <c r="I59" s="178"/>
      <c r="J59" s="232">
        <v>45242</v>
      </c>
      <c r="K59" s="178"/>
      <c r="L59" s="245">
        <v>45235</v>
      </c>
      <c r="M59" s="123"/>
      <c r="N59" s="245">
        <v>45235</v>
      </c>
      <c r="O59" s="123"/>
      <c r="P59" s="246">
        <v>45242</v>
      </c>
      <c r="Q59" s="247"/>
      <c r="R59" s="172"/>
      <c r="S59" s="173"/>
      <c r="T59" s="132"/>
      <c r="U59" s="131"/>
      <c r="V59" s="127"/>
      <c r="W59" s="127"/>
      <c r="X59" s="174"/>
      <c r="Y59" s="174"/>
      <c r="Z59" s="127"/>
      <c r="AA59" s="128"/>
    </row>
    <row r="60" spans="1:27" x14ac:dyDescent="0.15">
      <c r="A60" s="4"/>
      <c r="B60" s="216" t="s">
        <v>46</v>
      </c>
      <c r="C60" s="217"/>
      <c r="D60" s="220"/>
      <c r="E60" s="182"/>
      <c r="F60" s="220"/>
      <c r="G60" s="182"/>
      <c r="H60" s="253"/>
      <c r="I60" s="253"/>
      <c r="J60" s="220">
        <v>63</v>
      </c>
      <c r="K60" s="182"/>
      <c r="L60" s="221">
        <v>64</v>
      </c>
      <c r="M60" s="194"/>
      <c r="N60" s="221">
        <v>65</v>
      </c>
      <c r="O60" s="194"/>
      <c r="P60" s="251">
        <v>66</v>
      </c>
      <c r="Q60" s="228"/>
      <c r="R60" s="172">
        <f t="shared" ref="R60" si="68">COUNTIF(D61:Q61,"○")</f>
        <v>0</v>
      </c>
      <c r="S60" s="173"/>
      <c r="T60" s="134">
        <f t="shared" ref="T60" si="69">COUNTIF(D61:Q61,"●")</f>
        <v>0</v>
      </c>
      <c r="U60" s="133"/>
      <c r="V60" s="127">
        <f t="shared" ref="V60" si="70">COUNTIF(D61:Q61,"×")</f>
        <v>0</v>
      </c>
      <c r="W60" s="127"/>
      <c r="X60" s="174">
        <f t="shared" ref="X60" si="71">R60*3+T60</f>
        <v>0</v>
      </c>
      <c r="Y60" s="174"/>
      <c r="Z60" s="127"/>
      <c r="AA60" s="128"/>
    </row>
    <row r="61" spans="1:27" x14ac:dyDescent="0.15">
      <c r="B61" s="248"/>
      <c r="C61" s="249"/>
      <c r="D61" s="232"/>
      <c r="E61" s="178"/>
      <c r="F61" s="232"/>
      <c r="G61" s="178"/>
      <c r="H61" s="254"/>
      <c r="I61" s="254"/>
      <c r="J61" s="232">
        <v>45235</v>
      </c>
      <c r="K61" s="178"/>
      <c r="L61" s="245">
        <v>45228</v>
      </c>
      <c r="M61" s="123"/>
      <c r="N61" s="245">
        <v>45242</v>
      </c>
      <c r="O61" s="123"/>
      <c r="P61" s="246">
        <v>45235</v>
      </c>
      <c r="Q61" s="247"/>
      <c r="R61" s="172"/>
      <c r="S61" s="173"/>
      <c r="T61" s="132"/>
      <c r="U61" s="131"/>
      <c r="V61" s="127"/>
      <c r="W61" s="127"/>
      <c r="X61" s="174"/>
      <c r="Y61" s="174"/>
      <c r="Z61" s="127"/>
      <c r="AA61" s="128"/>
    </row>
    <row r="62" spans="1:27" x14ac:dyDescent="0.15">
      <c r="A62" s="4"/>
      <c r="B62" s="216" t="s">
        <v>89</v>
      </c>
      <c r="C62" s="217"/>
      <c r="D62" s="220"/>
      <c r="E62" s="182"/>
      <c r="F62" s="220"/>
      <c r="G62" s="182"/>
      <c r="H62" s="220"/>
      <c r="I62" s="182"/>
      <c r="J62" s="152"/>
      <c r="K62" s="152"/>
      <c r="L62" s="221">
        <v>67</v>
      </c>
      <c r="M62" s="194"/>
      <c r="N62" s="221">
        <v>68</v>
      </c>
      <c r="O62" s="194"/>
      <c r="P62" s="251">
        <v>69</v>
      </c>
      <c r="Q62" s="228"/>
      <c r="R62" s="172">
        <f t="shared" ref="R62" si="72">COUNTIF(D63:Q63,"○")</f>
        <v>0</v>
      </c>
      <c r="S62" s="173"/>
      <c r="T62" s="134">
        <f t="shared" ref="T62" si="73">COUNTIF(D63:Q63,"●")</f>
        <v>0</v>
      </c>
      <c r="U62" s="133"/>
      <c r="V62" s="127">
        <f t="shared" ref="V62" si="74">COUNTIF(D63:Q63,"×")</f>
        <v>0</v>
      </c>
      <c r="W62" s="127"/>
      <c r="X62" s="174">
        <f t="shared" ref="X62" si="75">R62*3+T62</f>
        <v>0</v>
      </c>
      <c r="Y62" s="174"/>
      <c r="Z62" s="127"/>
      <c r="AA62" s="128"/>
    </row>
    <row r="63" spans="1:27" x14ac:dyDescent="0.15">
      <c r="B63" s="248"/>
      <c r="C63" s="249"/>
      <c r="D63" s="232"/>
      <c r="E63" s="178"/>
      <c r="F63" s="232"/>
      <c r="G63" s="178"/>
      <c r="H63" s="232"/>
      <c r="I63" s="178"/>
      <c r="J63" s="250"/>
      <c r="K63" s="250"/>
      <c r="L63" s="245">
        <v>45242</v>
      </c>
      <c r="M63" s="123"/>
      <c r="N63" s="245">
        <v>45228</v>
      </c>
      <c r="O63" s="123"/>
      <c r="P63" s="252">
        <v>45228</v>
      </c>
      <c r="Q63" s="247"/>
      <c r="R63" s="172"/>
      <c r="S63" s="173"/>
      <c r="T63" s="132"/>
      <c r="U63" s="131"/>
      <c r="V63" s="127"/>
      <c r="W63" s="127"/>
      <c r="X63" s="174"/>
      <c r="Y63" s="174"/>
      <c r="Z63" s="127"/>
      <c r="AA63" s="128"/>
    </row>
    <row r="64" spans="1:27" x14ac:dyDescent="0.15">
      <c r="A64" s="4"/>
      <c r="B64" s="216" t="s">
        <v>17</v>
      </c>
      <c r="C64" s="217"/>
      <c r="D64" s="220"/>
      <c r="E64" s="182"/>
      <c r="F64" s="220"/>
      <c r="G64" s="182"/>
      <c r="H64" s="220"/>
      <c r="I64" s="182"/>
      <c r="J64" s="220"/>
      <c r="K64" s="182"/>
      <c r="L64" s="152"/>
      <c r="M64" s="152"/>
      <c r="N64" s="221">
        <v>70</v>
      </c>
      <c r="O64" s="194"/>
      <c r="P64" s="251">
        <v>71</v>
      </c>
      <c r="Q64" s="228"/>
      <c r="R64" s="172">
        <f t="shared" ref="R64" si="76">COUNTIF(D65:Q65,"○")</f>
        <v>0</v>
      </c>
      <c r="S64" s="173"/>
      <c r="T64" s="134">
        <f t="shared" ref="T64" si="77">COUNTIF(D65:Q65,"●")</f>
        <v>0</v>
      </c>
      <c r="U64" s="133"/>
      <c r="V64" s="127">
        <f t="shared" ref="V64" si="78">COUNTIF(D65:Q65,"×")</f>
        <v>0</v>
      </c>
      <c r="W64" s="127"/>
      <c r="X64" s="174">
        <f t="shared" ref="X64" si="79">R64*3+T64</f>
        <v>0</v>
      </c>
      <c r="Y64" s="174"/>
      <c r="Z64" s="127"/>
      <c r="AA64" s="128"/>
    </row>
    <row r="65" spans="1:27" x14ac:dyDescent="0.15">
      <c r="B65" s="248"/>
      <c r="C65" s="249"/>
      <c r="D65" s="232"/>
      <c r="E65" s="178"/>
      <c r="F65" s="232"/>
      <c r="G65" s="178"/>
      <c r="H65" s="232"/>
      <c r="I65" s="178"/>
      <c r="J65" s="232"/>
      <c r="K65" s="178"/>
      <c r="L65" s="250"/>
      <c r="M65" s="250"/>
      <c r="N65" s="245">
        <v>45235</v>
      </c>
      <c r="O65" s="123"/>
      <c r="P65" s="246">
        <v>45242</v>
      </c>
      <c r="Q65" s="247"/>
      <c r="R65" s="172"/>
      <c r="S65" s="173"/>
      <c r="T65" s="132"/>
      <c r="U65" s="131"/>
      <c r="V65" s="127"/>
      <c r="W65" s="127"/>
      <c r="X65" s="174"/>
      <c r="Y65" s="174"/>
      <c r="Z65" s="127"/>
      <c r="AA65" s="128"/>
    </row>
    <row r="66" spans="1:27" x14ac:dyDescent="0.15">
      <c r="A66" s="4"/>
      <c r="B66" s="216" t="s">
        <v>70</v>
      </c>
      <c r="C66" s="236"/>
      <c r="D66" s="238"/>
      <c r="E66" s="236"/>
      <c r="F66" s="238"/>
      <c r="G66" s="236"/>
      <c r="H66" s="238"/>
      <c r="I66" s="236"/>
      <c r="J66" s="220"/>
      <c r="K66" s="182"/>
      <c r="L66" s="239"/>
      <c r="M66" s="133"/>
      <c r="N66" s="240"/>
      <c r="O66" s="241"/>
      <c r="P66" s="239">
        <v>72</v>
      </c>
      <c r="Q66" s="244"/>
      <c r="R66" s="172">
        <f t="shared" ref="R66" si="80">COUNTIF(D67:Q67,"○")</f>
        <v>0</v>
      </c>
      <c r="S66" s="173"/>
      <c r="T66" s="134">
        <f t="shared" ref="T66" si="81">COUNTIF(D67:Q67,"●")</f>
        <v>0</v>
      </c>
      <c r="U66" s="133"/>
      <c r="V66" s="127">
        <f t="shared" ref="V66" si="82">COUNTIF(D67:Q67,"×")</f>
        <v>0</v>
      </c>
      <c r="W66" s="127"/>
      <c r="X66" s="174">
        <f t="shared" ref="X66" si="83">R66*3+T66</f>
        <v>0</v>
      </c>
      <c r="Y66" s="174"/>
      <c r="Z66" s="134"/>
      <c r="AA66" s="228"/>
    </row>
    <row r="67" spans="1:27" x14ac:dyDescent="0.15">
      <c r="B67" s="237"/>
      <c r="C67" s="231"/>
      <c r="D67" s="230"/>
      <c r="E67" s="231"/>
      <c r="F67" s="230"/>
      <c r="G67" s="231"/>
      <c r="H67" s="230"/>
      <c r="I67" s="231"/>
      <c r="J67" s="232"/>
      <c r="K67" s="178"/>
      <c r="L67" s="233"/>
      <c r="M67" s="131"/>
      <c r="N67" s="242"/>
      <c r="O67" s="243"/>
      <c r="P67" s="234">
        <v>45228</v>
      </c>
      <c r="Q67" s="235"/>
      <c r="R67" s="172"/>
      <c r="S67" s="173"/>
      <c r="T67" s="132"/>
      <c r="U67" s="131"/>
      <c r="V67" s="127"/>
      <c r="W67" s="127"/>
      <c r="X67" s="174"/>
      <c r="Y67" s="174"/>
      <c r="Z67" s="132"/>
      <c r="AA67" s="229"/>
    </row>
    <row r="68" spans="1:27" x14ac:dyDescent="0.15">
      <c r="A68" s="4"/>
      <c r="B68" s="216" t="s">
        <v>92</v>
      </c>
      <c r="C68" s="217"/>
      <c r="D68" s="220"/>
      <c r="E68" s="182"/>
      <c r="F68" s="220"/>
      <c r="G68" s="182"/>
      <c r="H68" s="220"/>
      <c r="I68" s="182"/>
      <c r="J68" s="220"/>
      <c r="K68" s="182"/>
      <c r="L68" s="221"/>
      <c r="M68" s="194"/>
      <c r="N68" s="221"/>
      <c r="O68" s="194"/>
      <c r="P68" s="222"/>
      <c r="Q68" s="223"/>
      <c r="R68" s="172">
        <f t="shared" ref="R68" si="84">COUNTIF(D69:Q69,"○")</f>
        <v>0</v>
      </c>
      <c r="S68" s="173"/>
      <c r="T68" s="134">
        <f t="shared" ref="T68" si="85">COUNTIF(D69:Q69,"●")</f>
        <v>0</v>
      </c>
      <c r="U68" s="133"/>
      <c r="V68" s="127">
        <f t="shared" ref="V68" si="86">COUNTIF(D69:Q69,"×")</f>
        <v>0</v>
      </c>
      <c r="W68" s="127"/>
      <c r="X68" s="125">
        <f t="shared" ref="X68" si="87">R68*3+T68</f>
        <v>0</v>
      </c>
      <c r="Y68" s="125"/>
      <c r="Z68" s="123"/>
      <c r="AA68" s="192"/>
    </row>
    <row r="69" spans="1:27" ht="14.25" thickBot="1" x14ac:dyDescent="0.2">
      <c r="B69" s="218"/>
      <c r="C69" s="219"/>
      <c r="D69" s="211"/>
      <c r="E69" s="212"/>
      <c r="F69" s="213"/>
      <c r="G69" s="212"/>
      <c r="H69" s="211"/>
      <c r="I69" s="212"/>
      <c r="J69" s="211"/>
      <c r="K69" s="212"/>
      <c r="L69" s="214"/>
      <c r="M69" s="124"/>
      <c r="N69" s="215"/>
      <c r="O69" s="124"/>
      <c r="P69" s="224"/>
      <c r="Q69" s="225"/>
      <c r="R69" s="226"/>
      <c r="S69" s="227"/>
      <c r="T69" s="209"/>
      <c r="U69" s="159"/>
      <c r="V69" s="129"/>
      <c r="W69" s="129"/>
      <c r="X69" s="126"/>
      <c r="Y69" s="126"/>
      <c r="Z69" s="124"/>
      <c r="AA69" s="210"/>
    </row>
    <row r="70" spans="1:27" x14ac:dyDescent="0.15">
      <c r="B70" s="4"/>
    </row>
    <row r="71" spans="1:27" ht="21.95" customHeight="1" thickBot="1" x14ac:dyDescent="0.2">
      <c r="B71" s="195" t="s">
        <v>13</v>
      </c>
      <c r="C71" s="196"/>
      <c r="D71" s="196"/>
      <c r="E71" s="196"/>
    </row>
    <row r="72" spans="1:27" x14ac:dyDescent="0.15">
      <c r="B72" s="197"/>
      <c r="C72" s="198"/>
      <c r="D72" s="201" t="str">
        <f>B74</f>
        <v>A１位</v>
      </c>
      <c r="E72" s="202"/>
      <c r="F72" s="201" t="str">
        <f>B76</f>
        <v>A2位</v>
      </c>
      <c r="G72" s="202"/>
      <c r="H72" s="201" t="str">
        <f>B78</f>
        <v>B1位</v>
      </c>
      <c r="I72" s="202"/>
      <c r="J72" s="203" t="str">
        <f>B80</f>
        <v>B2位</v>
      </c>
      <c r="K72" s="204"/>
      <c r="L72" s="206" t="s">
        <v>2</v>
      </c>
      <c r="M72" s="207"/>
      <c r="N72" s="189" t="s">
        <v>3</v>
      </c>
      <c r="O72" s="189"/>
      <c r="P72" s="189" t="s">
        <v>4</v>
      </c>
      <c r="Q72" s="189"/>
      <c r="R72" s="189" t="s">
        <v>5</v>
      </c>
      <c r="S72" s="189"/>
      <c r="T72" s="190" t="s">
        <v>35</v>
      </c>
      <c r="U72" s="191"/>
    </row>
    <row r="73" spans="1:27" x14ac:dyDescent="0.15">
      <c r="B73" s="199"/>
      <c r="C73" s="200"/>
      <c r="D73" s="140"/>
      <c r="E73" s="141"/>
      <c r="F73" s="140"/>
      <c r="G73" s="141"/>
      <c r="H73" s="140"/>
      <c r="I73" s="141"/>
      <c r="J73" s="187"/>
      <c r="K73" s="205"/>
      <c r="L73" s="208"/>
      <c r="M73" s="131"/>
      <c r="N73" s="123"/>
      <c r="O73" s="123"/>
      <c r="P73" s="123"/>
      <c r="Q73" s="123"/>
      <c r="R73" s="123"/>
      <c r="S73" s="123"/>
      <c r="T73" s="123"/>
      <c r="U73" s="192"/>
    </row>
    <row r="74" spans="1:27" x14ac:dyDescent="0.15">
      <c r="B74" s="160" t="s">
        <v>47</v>
      </c>
      <c r="C74" s="161"/>
      <c r="D74" s="166"/>
      <c r="E74" s="167"/>
      <c r="F74" s="193">
        <v>73</v>
      </c>
      <c r="G74" s="193"/>
      <c r="H74" s="182">
        <v>74</v>
      </c>
      <c r="I74" s="182"/>
      <c r="J74" s="194">
        <v>75</v>
      </c>
      <c r="K74" s="194"/>
      <c r="L74" s="172"/>
      <c r="M74" s="173"/>
      <c r="N74" s="127"/>
      <c r="O74" s="127"/>
      <c r="P74" s="127"/>
      <c r="Q74" s="127"/>
      <c r="R74" s="174">
        <f>L74*3+N74</f>
        <v>0</v>
      </c>
      <c r="S74" s="174"/>
      <c r="T74" s="127"/>
      <c r="U74" s="128"/>
      <c r="V74" s="131"/>
      <c r="W74" s="132"/>
      <c r="X74" s="135"/>
      <c r="Y74" s="135"/>
    </row>
    <row r="75" spans="1:27" x14ac:dyDescent="0.15">
      <c r="B75" s="144"/>
      <c r="C75" s="145"/>
      <c r="D75" s="168"/>
      <c r="E75" s="169"/>
      <c r="F75" s="175"/>
      <c r="G75" s="176"/>
      <c r="H75" s="177"/>
      <c r="I75" s="178"/>
      <c r="J75" s="179"/>
      <c r="K75" s="123"/>
      <c r="L75" s="172"/>
      <c r="M75" s="173"/>
      <c r="N75" s="127"/>
      <c r="O75" s="127"/>
      <c r="P75" s="127"/>
      <c r="Q75" s="127"/>
      <c r="R75" s="174"/>
      <c r="S75" s="174"/>
      <c r="T75" s="127"/>
      <c r="U75" s="128"/>
      <c r="V75" s="133"/>
      <c r="W75" s="134"/>
      <c r="X75" s="135"/>
      <c r="Y75" s="135"/>
    </row>
    <row r="76" spans="1:27" x14ac:dyDescent="0.15">
      <c r="B76" s="160" t="s">
        <v>48</v>
      </c>
      <c r="C76" s="161"/>
      <c r="D76" s="180"/>
      <c r="E76" s="181"/>
      <c r="F76" s="166"/>
      <c r="G76" s="167"/>
      <c r="H76" s="182">
        <v>76</v>
      </c>
      <c r="I76" s="182"/>
      <c r="J76" s="183">
        <v>77</v>
      </c>
      <c r="K76" s="184"/>
      <c r="L76" s="172"/>
      <c r="M76" s="173"/>
      <c r="N76" s="127"/>
      <c r="O76" s="127"/>
      <c r="P76" s="127"/>
      <c r="Q76" s="127"/>
      <c r="R76" s="174">
        <f>L76*3+N76</f>
        <v>0</v>
      </c>
      <c r="S76" s="174"/>
      <c r="T76" s="127"/>
      <c r="U76" s="128"/>
      <c r="V76" s="131"/>
      <c r="W76" s="132"/>
      <c r="X76" s="135"/>
      <c r="Y76" s="135"/>
    </row>
    <row r="77" spans="1:27" x14ac:dyDescent="0.15">
      <c r="B77" s="144"/>
      <c r="C77" s="145"/>
      <c r="D77" s="185"/>
      <c r="E77" s="186"/>
      <c r="F77" s="168"/>
      <c r="G77" s="169"/>
      <c r="H77" s="177"/>
      <c r="I77" s="178"/>
      <c r="J77" s="187"/>
      <c r="K77" s="188"/>
      <c r="L77" s="172"/>
      <c r="M77" s="173"/>
      <c r="N77" s="127"/>
      <c r="O77" s="127"/>
      <c r="P77" s="127"/>
      <c r="Q77" s="127"/>
      <c r="R77" s="174"/>
      <c r="S77" s="174"/>
      <c r="T77" s="127"/>
      <c r="U77" s="128"/>
      <c r="V77" s="133"/>
      <c r="W77" s="134"/>
      <c r="X77" s="135"/>
      <c r="Y77" s="135"/>
    </row>
    <row r="78" spans="1:27" x14ac:dyDescent="0.15">
      <c r="B78" s="160" t="s">
        <v>49</v>
      </c>
      <c r="C78" s="161"/>
      <c r="D78" s="164"/>
      <c r="E78" s="165"/>
      <c r="F78" s="164"/>
      <c r="G78" s="165"/>
      <c r="H78" s="166"/>
      <c r="I78" s="167"/>
      <c r="J78" s="170">
        <v>78</v>
      </c>
      <c r="K78" s="171"/>
      <c r="L78" s="172"/>
      <c r="M78" s="173"/>
      <c r="N78" s="127"/>
      <c r="O78" s="127"/>
      <c r="P78" s="127"/>
      <c r="Q78" s="127"/>
      <c r="R78" s="174">
        <f>L78*3+N78</f>
        <v>0</v>
      </c>
      <c r="S78" s="174"/>
      <c r="T78" s="127"/>
      <c r="U78" s="128"/>
      <c r="V78" s="131"/>
      <c r="W78" s="132"/>
      <c r="X78" s="135"/>
      <c r="Y78" s="135"/>
    </row>
    <row r="79" spans="1:27" x14ac:dyDescent="0.15">
      <c r="B79" s="162"/>
      <c r="C79" s="163"/>
      <c r="D79" s="140"/>
      <c r="E79" s="141"/>
      <c r="F79" s="140"/>
      <c r="G79" s="141"/>
      <c r="H79" s="168"/>
      <c r="I79" s="169"/>
      <c r="J79" s="142"/>
      <c r="K79" s="143"/>
      <c r="L79" s="172"/>
      <c r="M79" s="173"/>
      <c r="N79" s="127"/>
      <c r="O79" s="127"/>
      <c r="P79" s="127"/>
      <c r="Q79" s="127"/>
      <c r="R79" s="174"/>
      <c r="S79" s="174"/>
      <c r="T79" s="127"/>
      <c r="U79" s="128"/>
      <c r="V79" s="133"/>
      <c r="W79" s="134"/>
      <c r="X79" s="135"/>
      <c r="Y79" s="135"/>
    </row>
    <row r="80" spans="1:27" x14ac:dyDescent="0.15">
      <c r="B80" s="144" t="s">
        <v>50</v>
      </c>
      <c r="C80" s="145"/>
      <c r="D80" s="148"/>
      <c r="E80" s="149"/>
      <c r="F80" s="148"/>
      <c r="G80" s="149"/>
      <c r="H80" s="150"/>
      <c r="I80" s="151"/>
      <c r="J80" s="152"/>
      <c r="K80" s="153"/>
      <c r="L80" s="156"/>
      <c r="M80" s="157"/>
      <c r="N80" s="123"/>
      <c r="O80" s="123"/>
      <c r="P80" s="123"/>
      <c r="Q80" s="123"/>
      <c r="R80" s="125">
        <f>L80*3+N80</f>
        <v>0</v>
      </c>
      <c r="S80" s="125"/>
      <c r="T80" s="127"/>
      <c r="U80" s="128"/>
      <c r="V80" s="131"/>
      <c r="W80" s="132"/>
      <c r="X80" s="135"/>
      <c r="Y80" s="135"/>
    </row>
    <row r="81" spans="2:28" ht="14.25" thickBot="1" x14ac:dyDescent="0.2">
      <c r="B81" s="146"/>
      <c r="C81" s="147"/>
      <c r="D81" s="136"/>
      <c r="E81" s="137"/>
      <c r="F81" s="136"/>
      <c r="G81" s="137"/>
      <c r="H81" s="138"/>
      <c r="I81" s="139"/>
      <c r="J81" s="154"/>
      <c r="K81" s="155"/>
      <c r="L81" s="158"/>
      <c r="M81" s="159"/>
      <c r="N81" s="124"/>
      <c r="O81" s="124"/>
      <c r="P81" s="124"/>
      <c r="Q81" s="124"/>
      <c r="R81" s="126"/>
      <c r="S81" s="126"/>
      <c r="T81" s="129"/>
      <c r="U81" s="130"/>
      <c r="V81" s="133"/>
      <c r="W81" s="134"/>
      <c r="X81" s="135"/>
      <c r="Y81" s="135"/>
    </row>
    <row r="82" spans="2:28" x14ac:dyDescent="0.15">
      <c r="B82" s="2"/>
      <c r="C82" s="2"/>
      <c r="D82" s="2"/>
      <c r="E82" s="2"/>
      <c r="F82" s="2"/>
      <c r="G82" s="2"/>
      <c r="H82" s="2"/>
      <c r="I82" s="2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2:28" ht="21.95" customHeight="1" x14ac:dyDescent="0.15">
      <c r="B83" s="4" t="s">
        <v>36</v>
      </c>
      <c r="C83" s="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Y83" s="110"/>
      <c r="Z83" s="110"/>
      <c r="AA83" s="110"/>
      <c r="AB83" s="37"/>
    </row>
    <row r="84" spans="2:28" ht="21.95" customHeight="1" x14ac:dyDescent="0.15">
      <c r="B84" s="4" t="s">
        <v>80</v>
      </c>
      <c r="C84" s="4"/>
      <c r="Y84" s="110"/>
      <c r="Z84" s="110"/>
      <c r="AA84" s="110"/>
      <c r="AB84" s="37"/>
    </row>
    <row r="85" spans="2:28" ht="21.95" customHeight="1" x14ac:dyDescent="0.15">
      <c r="B85" s="4" t="s">
        <v>81</v>
      </c>
      <c r="C85" s="4"/>
      <c r="Y85" s="110"/>
      <c r="Z85" s="110"/>
      <c r="AA85" s="110"/>
      <c r="AB85" s="37"/>
    </row>
    <row r="86" spans="2:28" ht="21.95" customHeight="1" x14ac:dyDescent="0.15">
      <c r="B86" s="4" t="s">
        <v>37</v>
      </c>
      <c r="C86" s="4"/>
    </row>
    <row r="87" spans="2:28" ht="21.95" customHeight="1" x14ac:dyDescent="0.15">
      <c r="B87" s="4" t="s">
        <v>38</v>
      </c>
      <c r="C87" s="4"/>
    </row>
    <row r="88" spans="2:28" ht="21.95" customHeight="1" x14ac:dyDescent="0.15">
      <c r="B88" s="4" t="s">
        <v>39</v>
      </c>
      <c r="C88" s="4"/>
    </row>
    <row r="89" spans="2:28" ht="21.95" customHeight="1" x14ac:dyDescent="0.15">
      <c r="B89" s="4" t="s">
        <v>40</v>
      </c>
      <c r="C89" s="4"/>
    </row>
    <row r="90" spans="2:28" ht="21.95" customHeight="1" x14ac:dyDescent="0.15">
      <c r="B90" s="4" t="s">
        <v>90</v>
      </c>
      <c r="C90" s="4"/>
    </row>
    <row r="91" spans="2:28" ht="21.95" customHeight="1" x14ac:dyDescent="0.15">
      <c r="B91" s="4"/>
    </row>
    <row r="92" spans="2:28" ht="21.95" customHeight="1" x14ac:dyDescent="0.15">
      <c r="B92" s="4" t="s">
        <v>146</v>
      </c>
    </row>
    <row r="93" spans="2:28" ht="21.95" customHeight="1" x14ac:dyDescent="0.15">
      <c r="B93" s="4" t="s">
        <v>107</v>
      </c>
    </row>
    <row r="94" spans="2:28" ht="21.95" customHeight="1" x14ac:dyDescent="0.15">
      <c r="B94" s="4" t="s">
        <v>124</v>
      </c>
    </row>
    <row r="95" spans="2:28" ht="21.95" customHeight="1" x14ac:dyDescent="0.15">
      <c r="B95" s="4" t="s">
        <v>125</v>
      </c>
    </row>
    <row r="96" spans="2:28" ht="21.95" customHeight="1" x14ac:dyDescent="0.15">
      <c r="B96" s="4"/>
    </row>
    <row r="97" spans="2:22" ht="21.95" customHeight="1" x14ac:dyDescent="0.15">
      <c r="B97" s="4" t="s">
        <v>118</v>
      </c>
    </row>
    <row r="98" spans="2:22" ht="21.95" customHeight="1" x14ac:dyDescent="0.15">
      <c r="B98" s="4" t="s">
        <v>119</v>
      </c>
    </row>
    <row r="99" spans="2:22" ht="21.95" customHeight="1" x14ac:dyDescent="0.15">
      <c r="B99" s="4"/>
    </row>
    <row r="100" spans="2:22" ht="21.95" customHeight="1" x14ac:dyDescent="0.15">
      <c r="B100" s="4"/>
    </row>
    <row r="101" spans="2:22" s="7" customFormat="1" ht="21.95" customHeight="1" x14ac:dyDescent="0.15">
      <c r="B101" s="5" t="s">
        <v>120</v>
      </c>
      <c r="C101" s="5"/>
      <c r="D101" s="5"/>
      <c r="E101" s="5"/>
      <c r="F101" s="6"/>
    </row>
    <row r="102" spans="2:22" s="7" customFormat="1" ht="21.95" customHeight="1" x14ac:dyDescent="0.15">
      <c r="B102" s="119"/>
      <c r="C102" s="120"/>
      <c r="D102" s="120"/>
      <c r="E102" s="120"/>
      <c r="F102" s="121" t="s">
        <v>14</v>
      </c>
      <c r="G102" s="122"/>
      <c r="H102" s="115" t="s">
        <v>93</v>
      </c>
      <c r="I102" s="112"/>
      <c r="J102" s="112"/>
      <c r="K102" s="112"/>
      <c r="L102" s="113"/>
      <c r="M102" s="115"/>
      <c r="N102" s="112"/>
      <c r="O102" s="112"/>
      <c r="P102" s="112"/>
      <c r="Q102" s="113"/>
      <c r="R102" s="115" t="s">
        <v>93</v>
      </c>
      <c r="S102" s="112"/>
      <c r="T102" s="112"/>
      <c r="U102" s="112"/>
      <c r="V102" s="113"/>
    </row>
    <row r="103" spans="2:22" s="7" customFormat="1" ht="21.95" customHeight="1" x14ac:dyDescent="0.15">
      <c r="B103" s="111" t="s">
        <v>110</v>
      </c>
      <c r="C103" s="112"/>
      <c r="D103" s="112"/>
      <c r="E103" s="113"/>
      <c r="F103" s="114">
        <v>79</v>
      </c>
      <c r="G103" s="113"/>
      <c r="H103" s="111" t="s">
        <v>108</v>
      </c>
      <c r="I103" s="112"/>
      <c r="J103" s="112"/>
      <c r="K103" s="112"/>
      <c r="L103" s="113"/>
      <c r="M103" s="115"/>
      <c r="N103" s="113"/>
      <c r="O103" s="8" t="s">
        <v>0</v>
      </c>
      <c r="P103" s="116"/>
      <c r="Q103" s="113"/>
      <c r="R103" s="111" t="s">
        <v>56</v>
      </c>
      <c r="S103" s="112"/>
      <c r="T103" s="112"/>
      <c r="U103" s="112"/>
      <c r="V103" s="113"/>
    </row>
    <row r="104" spans="2:22" s="7" customFormat="1" ht="21.95" customHeight="1" x14ac:dyDescent="0.15">
      <c r="B104" s="111" t="s">
        <v>63</v>
      </c>
      <c r="C104" s="112"/>
      <c r="D104" s="112"/>
      <c r="E104" s="113"/>
      <c r="F104" s="114">
        <v>80</v>
      </c>
      <c r="G104" s="113"/>
      <c r="H104" s="111" t="s">
        <v>109</v>
      </c>
      <c r="I104" s="112"/>
      <c r="J104" s="112"/>
      <c r="K104" s="112"/>
      <c r="L104" s="113"/>
      <c r="M104" s="115"/>
      <c r="N104" s="113"/>
      <c r="O104" s="8" t="s">
        <v>0</v>
      </c>
      <c r="P104" s="116"/>
      <c r="Q104" s="113"/>
      <c r="R104" s="111" t="s">
        <v>59</v>
      </c>
      <c r="S104" s="112"/>
      <c r="T104" s="112"/>
      <c r="U104" s="112"/>
      <c r="V104" s="113"/>
    </row>
    <row r="105" spans="2:22" s="7" customFormat="1" ht="21.95" customHeight="1" x14ac:dyDescent="0.15">
      <c r="B105" s="111" t="s">
        <v>51</v>
      </c>
      <c r="C105" s="112"/>
      <c r="D105" s="112"/>
      <c r="E105" s="113"/>
      <c r="F105" s="114">
        <v>81</v>
      </c>
      <c r="G105" s="113"/>
      <c r="H105" s="111" t="s">
        <v>52</v>
      </c>
      <c r="I105" s="112"/>
      <c r="J105" s="112"/>
      <c r="K105" s="112"/>
      <c r="L105" s="113"/>
      <c r="M105" s="115"/>
      <c r="N105" s="113"/>
      <c r="O105" s="8" t="s">
        <v>0</v>
      </c>
      <c r="P105" s="116"/>
      <c r="Q105" s="113"/>
      <c r="R105" s="111" t="s">
        <v>53</v>
      </c>
      <c r="S105" s="112"/>
      <c r="T105" s="112"/>
      <c r="U105" s="112"/>
      <c r="V105" s="113"/>
    </row>
    <row r="106" spans="2:22" s="7" customFormat="1" ht="21.95" customHeight="1" x14ac:dyDescent="0.15">
      <c r="B106" s="111" t="s">
        <v>54</v>
      </c>
      <c r="C106" s="112"/>
      <c r="D106" s="112"/>
      <c r="E106" s="113"/>
      <c r="F106" s="114">
        <v>82</v>
      </c>
      <c r="G106" s="113"/>
      <c r="H106" s="111" t="s">
        <v>60</v>
      </c>
      <c r="I106" s="112"/>
      <c r="J106" s="112"/>
      <c r="K106" s="112"/>
      <c r="L106" s="113"/>
      <c r="M106" s="115"/>
      <c r="N106" s="113"/>
      <c r="O106" s="8" t="s">
        <v>0</v>
      </c>
      <c r="P106" s="116"/>
      <c r="Q106" s="113"/>
      <c r="R106" s="111" t="s">
        <v>55</v>
      </c>
      <c r="S106" s="117"/>
      <c r="T106" s="117"/>
      <c r="U106" s="117"/>
      <c r="V106" s="118"/>
    </row>
    <row r="107" spans="2:22" s="7" customFormat="1" ht="21.95" customHeight="1" x14ac:dyDescent="0.15">
      <c r="B107" s="111" t="s">
        <v>57</v>
      </c>
      <c r="C107" s="112"/>
      <c r="D107" s="112"/>
      <c r="E107" s="113"/>
      <c r="F107" s="114">
        <v>83</v>
      </c>
      <c r="G107" s="113"/>
      <c r="H107" s="111" t="s">
        <v>61</v>
      </c>
      <c r="I107" s="112"/>
      <c r="J107" s="112"/>
      <c r="K107" s="112"/>
      <c r="L107" s="113"/>
      <c r="M107" s="115"/>
      <c r="N107" s="113"/>
      <c r="O107" s="8" t="s">
        <v>0</v>
      </c>
      <c r="P107" s="116"/>
      <c r="Q107" s="113"/>
      <c r="R107" s="111" t="s">
        <v>58</v>
      </c>
      <c r="S107" s="117"/>
      <c r="T107" s="117"/>
      <c r="U107" s="117"/>
      <c r="V107" s="118"/>
    </row>
    <row r="108" spans="2:22" s="7" customFormat="1" ht="21.95" customHeight="1" x14ac:dyDescent="0.15"/>
    <row r="109" spans="2:22" s="7" customFormat="1" ht="21.95" customHeight="1" x14ac:dyDescent="0.15"/>
    <row r="110" spans="2:22" s="7" customFormat="1" ht="21.95" customHeight="1" x14ac:dyDescent="0.15">
      <c r="B110" s="7" t="s">
        <v>62</v>
      </c>
    </row>
    <row r="111" spans="2:22" s="7" customFormat="1" ht="21.95" customHeight="1" x14ac:dyDescent="0.15">
      <c r="B111" s="7" t="s">
        <v>111</v>
      </c>
    </row>
    <row r="112" spans="2:22" s="7" customFormat="1" ht="21.95" customHeight="1" x14ac:dyDescent="0.15">
      <c r="B112" s="7" t="s">
        <v>112</v>
      </c>
      <c r="H112" s="7" t="s">
        <v>116</v>
      </c>
    </row>
    <row r="113" spans="2:28" s="7" customFormat="1" ht="21.95" customHeight="1" x14ac:dyDescent="0.15">
      <c r="B113" s="7" t="s">
        <v>113</v>
      </c>
    </row>
    <row r="114" spans="2:28" s="7" customFormat="1" ht="21.95" customHeight="1" x14ac:dyDescent="0.15"/>
    <row r="115" spans="2:28" s="7" customFormat="1" ht="21.95" customHeight="1" x14ac:dyDescent="0.15">
      <c r="B115" s="7" t="s">
        <v>114</v>
      </c>
      <c r="H115" s="109" t="s">
        <v>117</v>
      </c>
      <c r="I115" s="109"/>
      <c r="J115" s="109"/>
      <c r="K115" s="109"/>
      <c r="L115" s="109"/>
      <c r="M115" s="109"/>
      <c r="N115" s="109"/>
      <c r="O115" s="109"/>
      <c r="P115" s="109"/>
      <c r="Q115" s="109"/>
      <c r="R115" s="109"/>
      <c r="S115" s="109"/>
      <c r="T115" s="109"/>
      <c r="U115" s="109"/>
      <c r="V115" s="109"/>
    </row>
    <row r="116" spans="2:28" s="7" customFormat="1" ht="21.95" customHeight="1" x14ac:dyDescent="0.15">
      <c r="B116" s="7" t="s">
        <v>115</v>
      </c>
      <c r="H116" s="109"/>
      <c r="I116" s="109"/>
      <c r="J116" s="109"/>
      <c r="K116" s="109"/>
      <c r="L116" s="109"/>
      <c r="M116" s="109"/>
      <c r="N116" s="109"/>
      <c r="O116" s="109"/>
      <c r="P116" s="109"/>
      <c r="Q116" s="109"/>
      <c r="R116" s="109"/>
      <c r="S116" s="109"/>
      <c r="T116" s="109"/>
      <c r="U116" s="109"/>
      <c r="V116" s="109"/>
    </row>
    <row r="117" spans="2:28" s="7" customFormat="1" x14ac:dyDescent="0.15"/>
    <row r="118" spans="2:28" s="7" customFormat="1" x14ac:dyDescent="0.15"/>
    <row r="119" spans="2:28" x14ac:dyDescent="0.15">
      <c r="Y119" s="110"/>
      <c r="Z119" s="110"/>
      <c r="AA119" s="110"/>
      <c r="AB119" s="43"/>
    </row>
    <row r="120" spans="2:28" x14ac:dyDescent="0.15">
      <c r="B120" s="4"/>
      <c r="J120" s="4"/>
      <c r="Y120" s="110"/>
      <c r="Z120" s="110"/>
      <c r="AA120" s="110"/>
      <c r="AB120" s="37"/>
    </row>
    <row r="121" spans="2:28" x14ac:dyDescent="0.15">
      <c r="J121" s="4"/>
      <c r="Y121" s="110"/>
      <c r="Z121" s="110"/>
      <c r="AA121" s="110"/>
      <c r="AB121" s="37"/>
    </row>
    <row r="122" spans="2:28" x14ac:dyDescent="0.15">
      <c r="J122" s="4"/>
      <c r="Y122" s="110"/>
      <c r="Z122" s="110"/>
      <c r="AA122" s="110"/>
      <c r="AB122" s="37"/>
    </row>
    <row r="123" spans="2:28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Y123" s="110"/>
      <c r="Z123" s="110"/>
      <c r="AA123" s="110"/>
      <c r="AB123" s="37"/>
    </row>
  </sheetData>
  <mergeCells count="647">
    <mergeCell ref="T19:U19"/>
    <mergeCell ref="R35:S35"/>
    <mergeCell ref="T35:U35"/>
    <mergeCell ref="V35:W35"/>
    <mergeCell ref="R53:S53"/>
    <mergeCell ref="T53:U53"/>
    <mergeCell ref="V53:W53"/>
    <mergeCell ref="B3:E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B8:C9"/>
    <mergeCell ref="D8:E8"/>
    <mergeCell ref="F8:G9"/>
    <mergeCell ref="H8:I8"/>
    <mergeCell ref="J8:K8"/>
    <mergeCell ref="X4:Y5"/>
    <mergeCell ref="B6:C7"/>
    <mergeCell ref="D6:E7"/>
    <mergeCell ref="F6:G6"/>
    <mergeCell ref="H6:I6"/>
    <mergeCell ref="J6:K6"/>
    <mergeCell ref="L6:M6"/>
    <mergeCell ref="N6:O6"/>
    <mergeCell ref="P6:Q7"/>
    <mergeCell ref="R6:S7"/>
    <mergeCell ref="T6:U7"/>
    <mergeCell ref="V6:W7"/>
    <mergeCell ref="X6:Y7"/>
    <mergeCell ref="F7:G7"/>
    <mergeCell ref="H7:I7"/>
    <mergeCell ref="J7:K7"/>
    <mergeCell ref="L7:M7"/>
    <mergeCell ref="N7:O7"/>
    <mergeCell ref="L8:M8"/>
    <mergeCell ref="N8:O8"/>
    <mergeCell ref="P8:Q9"/>
    <mergeCell ref="R8:S9"/>
    <mergeCell ref="T8:U9"/>
    <mergeCell ref="V8:W9"/>
    <mergeCell ref="X8:Y9"/>
    <mergeCell ref="D9:E9"/>
    <mergeCell ref="H9:I9"/>
    <mergeCell ref="J9:K9"/>
    <mergeCell ref="L9:M9"/>
    <mergeCell ref="N9:O9"/>
    <mergeCell ref="B10:C11"/>
    <mergeCell ref="D10:E10"/>
    <mergeCell ref="F10:G10"/>
    <mergeCell ref="H10:I11"/>
    <mergeCell ref="J10:K10"/>
    <mergeCell ref="L10:M10"/>
    <mergeCell ref="N10:O10"/>
    <mergeCell ref="P10:Q11"/>
    <mergeCell ref="R10:S11"/>
    <mergeCell ref="T10:U11"/>
    <mergeCell ref="V10:W11"/>
    <mergeCell ref="X10:Y11"/>
    <mergeCell ref="D11:E11"/>
    <mergeCell ref="F11:G11"/>
    <mergeCell ref="J11:K11"/>
    <mergeCell ref="L11:M11"/>
    <mergeCell ref="N11:O11"/>
    <mergeCell ref="B12:C13"/>
    <mergeCell ref="D12:E12"/>
    <mergeCell ref="F12:G12"/>
    <mergeCell ref="H12:I12"/>
    <mergeCell ref="J12:K13"/>
    <mergeCell ref="L12:M12"/>
    <mergeCell ref="N12:O12"/>
    <mergeCell ref="P12:Q13"/>
    <mergeCell ref="R12:S13"/>
    <mergeCell ref="T12:U13"/>
    <mergeCell ref="V12:W13"/>
    <mergeCell ref="X12:Y13"/>
    <mergeCell ref="D13:E13"/>
    <mergeCell ref="F13:G13"/>
    <mergeCell ref="H13:I13"/>
    <mergeCell ref="L13:M13"/>
    <mergeCell ref="N13:O13"/>
    <mergeCell ref="B14:C15"/>
    <mergeCell ref="D14:E14"/>
    <mergeCell ref="F14:G14"/>
    <mergeCell ref="J14:K14"/>
    <mergeCell ref="L14:M15"/>
    <mergeCell ref="N14:O14"/>
    <mergeCell ref="P14:Q15"/>
    <mergeCell ref="R14:S15"/>
    <mergeCell ref="T14:U15"/>
    <mergeCell ref="V14:W15"/>
    <mergeCell ref="X14:Y15"/>
    <mergeCell ref="D15:E15"/>
    <mergeCell ref="F15:G15"/>
    <mergeCell ref="H15:I15"/>
    <mergeCell ref="J15:K15"/>
    <mergeCell ref="N15:O15"/>
    <mergeCell ref="B16:C17"/>
    <mergeCell ref="D16:E16"/>
    <mergeCell ref="F16:G16"/>
    <mergeCell ref="H16:I16"/>
    <mergeCell ref="J16:K16"/>
    <mergeCell ref="L16:M16"/>
    <mergeCell ref="N16:O17"/>
    <mergeCell ref="P16:Q17"/>
    <mergeCell ref="R16:S17"/>
    <mergeCell ref="T16:U17"/>
    <mergeCell ref="V16:W17"/>
    <mergeCell ref="X16:Y17"/>
    <mergeCell ref="D17:E17"/>
    <mergeCell ref="F17:G17"/>
    <mergeCell ref="H17:I17"/>
    <mergeCell ref="J17:K17"/>
    <mergeCell ref="L17:M17"/>
    <mergeCell ref="B19:E19"/>
    <mergeCell ref="B20:C21"/>
    <mergeCell ref="D20:E21"/>
    <mergeCell ref="F20:G21"/>
    <mergeCell ref="H20:I21"/>
    <mergeCell ref="J20:K21"/>
    <mergeCell ref="L20:M21"/>
    <mergeCell ref="N20:O21"/>
    <mergeCell ref="P20:Q21"/>
    <mergeCell ref="P19:Q19"/>
    <mergeCell ref="R20:S21"/>
    <mergeCell ref="T20:U21"/>
    <mergeCell ref="V20:W21"/>
    <mergeCell ref="X20:Y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T22:U23"/>
    <mergeCell ref="V22:W23"/>
    <mergeCell ref="X22:Y23"/>
    <mergeCell ref="F23:G23"/>
    <mergeCell ref="H23:I23"/>
    <mergeCell ref="J23:K23"/>
    <mergeCell ref="L23:M23"/>
    <mergeCell ref="N23:O23"/>
    <mergeCell ref="R19:S19"/>
    <mergeCell ref="B24:C25"/>
    <mergeCell ref="D24:E24"/>
    <mergeCell ref="F24:G25"/>
    <mergeCell ref="H24:I24"/>
    <mergeCell ref="J24:K24"/>
    <mergeCell ref="L24:M24"/>
    <mergeCell ref="N24:O24"/>
    <mergeCell ref="P24:Q25"/>
    <mergeCell ref="R24:S25"/>
    <mergeCell ref="T24:U25"/>
    <mergeCell ref="V24:W25"/>
    <mergeCell ref="X24:Y25"/>
    <mergeCell ref="D25:E25"/>
    <mergeCell ref="H25:I25"/>
    <mergeCell ref="J25:K25"/>
    <mergeCell ref="L25:M25"/>
    <mergeCell ref="N25:O25"/>
    <mergeCell ref="B26:C27"/>
    <mergeCell ref="D26:E26"/>
    <mergeCell ref="F26:G26"/>
    <mergeCell ref="H26:I27"/>
    <mergeCell ref="J26:K26"/>
    <mergeCell ref="L26:M26"/>
    <mergeCell ref="N26:O26"/>
    <mergeCell ref="P26:Q27"/>
    <mergeCell ref="R26:S27"/>
    <mergeCell ref="T26:U27"/>
    <mergeCell ref="V26:W27"/>
    <mergeCell ref="X26:Y27"/>
    <mergeCell ref="D27:E27"/>
    <mergeCell ref="F27:G27"/>
    <mergeCell ref="J27:K27"/>
    <mergeCell ref="L27:M27"/>
    <mergeCell ref="N27:O27"/>
    <mergeCell ref="B28:C29"/>
    <mergeCell ref="D28:E28"/>
    <mergeCell ref="F28:G28"/>
    <mergeCell ref="H28:I28"/>
    <mergeCell ref="J28:K29"/>
    <mergeCell ref="L28:M28"/>
    <mergeCell ref="N28:O28"/>
    <mergeCell ref="P28:Q29"/>
    <mergeCell ref="R28:S29"/>
    <mergeCell ref="T28:U29"/>
    <mergeCell ref="V28:W29"/>
    <mergeCell ref="X28:Y29"/>
    <mergeCell ref="D29:E29"/>
    <mergeCell ref="F29:G29"/>
    <mergeCell ref="H29:I29"/>
    <mergeCell ref="L29:M29"/>
    <mergeCell ref="N29:O29"/>
    <mergeCell ref="B30:C31"/>
    <mergeCell ref="D30:E30"/>
    <mergeCell ref="F30:G30"/>
    <mergeCell ref="H30:I30"/>
    <mergeCell ref="J30:K30"/>
    <mergeCell ref="L30:M31"/>
    <mergeCell ref="N30:O30"/>
    <mergeCell ref="P30:Q31"/>
    <mergeCell ref="R30:S31"/>
    <mergeCell ref="T30:U31"/>
    <mergeCell ref="V30:W31"/>
    <mergeCell ref="X30:Y31"/>
    <mergeCell ref="D31:E31"/>
    <mergeCell ref="F31:G31"/>
    <mergeCell ref="H31:I31"/>
    <mergeCell ref="J31:K31"/>
    <mergeCell ref="N31:O31"/>
    <mergeCell ref="B32:C33"/>
    <mergeCell ref="D32:E32"/>
    <mergeCell ref="F32:G32"/>
    <mergeCell ref="H32:I32"/>
    <mergeCell ref="J32:K32"/>
    <mergeCell ref="L32:M32"/>
    <mergeCell ref="N32:O33"/>
    <mergeCell ref="P32:Q33"/>
    <mergeCell ref="R32:S33"/>
    <mergeCell ref="T32:U33"/>
    <mergeCell ref="V32:W33"/>
    <mergeCell ref="X32:Y33"/>
    <mergeCell ref="D33:E33"/>
    <mergeCell ref="F33:G33"/>
    <mergeCell ref="H33:I33"/>
    <mergeCell ref="J33:K33"/>
    <mergeCell ref="L33:M33"/>
    <mergeCell ref="B35:E35"/>
    <mergeCell ref="B36:C37"/>
    <mergeCell ref="D36:E37"/>
    <mergeCell ref="F36:G37"/>
    <mergeCell ref="H36:I37"/>
    <mergeCell ref="J36:K37"/>
    <mergeCell ref="L36:M37"/>
    <mergeCell ref="N36:O37"/>
    <mergeCell ref="P36:Q37"/>
    <mergeCell ref="R36:S37"/>
    <mergeCell ref="T36:U37"/>
    <mergeCell ref="V36:W37"/>
    <mergeCell ref="X36:Y37"/>
    <mergeCell ref="Z36:AA37"/>
    <mergeCell ref="B38:C39"/>
    <mergeCell ref="D38:E39"/>
    <mergeCell ref="F38:G38"/>
    <mergeCell ref="H38:I38"/>
    <mergeCell ref="J38:K38"/>
    <mergeCell ref="L38:M38"/>
    <mergeCell ref="N38:O38"/>
    <mergeCell ref="P38:Q38"/>
    <mergeCell ref="R38:S39"/>
    <mergeCell ref="T38:U39"/>
    <mergeCell ref="V38:W39"/>
    <mergeCell ref="X38:Y39"/>
    <mergeCell ref="Z38:AA39"/>
    <mergeCell ref="F39:G39"/>
    <mergeCell ref="H39:I39"/>
    <mergeCell ref="J39:K39"/>
    <mergeCell ref="L39:M39"/>
    <mergeCell ref="N39:O39"/>
    <mergeCell ref="P39:Q39"/>
    <mergeCell ref="B40:C41"/>
    <mergeCell ref="D40:E40"/>
    <mergeCell ref="F40:G41"/>
    <mergeCell ref="H40:I40"/>
    <mergeCell ref="J40:K40"/>
    <mergeCell ref="L40:M40"/>
    <mergeCell ref="N40:O40"/>
    <mergeCell ref="P40:Q40"/>
    <mergeCell ref="R40:S41"/>
    <mergeCell ref="T40:U41"/>
    <mergeCell ref="V40:W41"/>
    <mergeCell ref="X40:Y41"/>
    <mergeCell ref="Z40:AA41"/>
    <mergeCell ref="D41:E41"/>
    <mergeCell ref="H41:I41"/>
    <mergeCell ref="J41:K41"/>
    <mergeCell ref="L41:M41"/>
    <mergeCell ref="N41:O41"/>
    <mergeCell ref="P41:Q41"/>
    <mergeCell ref="B42:C43"/>
    <mergeCell ref="D42:E42"/>
    <mergeCell ref="F42:G42"/>
    <mergeCell ref="H42:I43"/>
    <mergeCell ref="J42:K42"/>
    <mergeCell ref="L42:M42"/>
    <mergeCell ref="N42:O42"/>
    <mergeCell ref="P42:Q42"/>
    <mergeCell ref="R42:S43"/>
    <mergeCell ref="T42:U43"/>
    <mergeCell ref="V42:W43"/>
    <mergeCell ref="X42:Y43"/>
    <mergeCell ref="Z42:AA43"/>
    <mergeCell ref="D43:E43"/>
    <mergeCell ref="F43:G43"/>
    <mergeCell ref="J43:K43"/>
    <mergeCell ref="L43:M43"/>
    <mergeCell ref="N43:O43"/>
    <mergeCell ref="P43:Q43"/>
    <mergeCell ref="B44:C45"/>
    <mergeCell ref="D44:E44"/>
    <mergeCell ref="F44:G44"/>
    <mergeCell ref="H44:I44"/>
    <mergeCell ref="J44:K45"/>
    <mergeCell ref="L44:M44"/>
    <mergeCell ref="N44:O44"/>
    <mergeCell ref="P44:Q44"/>
    <mergeCell ref="R44:S45"/>
    <mergeCell ref="T44:U45"/>
    <mergeCell ref="V44:W45"/>
    <mergeCell ref="X44:Y45"/>
    <mergeCell ref="Z44:AA45"/>
    <mergeCell ref="D45:E45"/>
    <mergeCell ref="F45:G45"/>
    <mergeCell ref="H45:I45"/>
    <mergeCell ref="L45:M45"/>
    <mergeCell ref="N45:O45"/>
    <mergeCell ref="P45:Q45"/>
    <mergeCell ref="B46:C47"/>
    <mergeCell ref="D46:E46"/>
    <mergeCell ref="F46:G46"/>
    <mergeCell ref="H46:I46"/>
    <mergeCell ref="J46:K46"/>
    <mergeCell ref="L46:M47"/>
    <mergeCell ref="N46:O46"/>
    <mergeCell ref="P46:Q46"/>
    <mergeCell ref="R46:S47"/>
    <mergeCell ref="T46:U47"/>
    <mergeCell ref="V46:W47"/>
    <mergeCell ref="X46:Y47"/>
    <mergeCell ref="Z46:AA47"/>
    <mergeCell ref="D47:E47"/>
    <mergeCell ref="F47:G47"/>
    <mergeCell ref="H47:I47"/>
    <mergeCell ref="J47:K47"/>
    <mergeCell ref="N47:O47"/>
    <mergeCell ref="P47:Q47"/>
    <mergeCell ref="B48:C49"/>
    <mergeCell ref="D48:E48"/>
    <mergeCell ref="F48:G48"/>
    <mergeCell ref="H48:I48"/>
    <mergeCell ref="J48:K48"/>
    <mergeCell ref="L48:M48"/>
    <mergeCell ref="N48:O49"/>
    <mergeCell ref="P48:Q48"/>
    <mergeCell ref="R48:S49"/>
    <mergeCell ref="T48:U49"/>
    <mergeCell ref="V48:W49"/>
    <mergeCell ref="X48:Y49"/>
    <mergeCell ref="Z48:AA49"/>
    <mergeCell ref="D49:E49"/>
    <mergeCell ref="F49:G49"/>
    <mergeCell ref="H49:I49"/>
    <mergeCell ref="J49:K49"/>
    <mergeCell ref="L49:M49"/>
    <mergeCell ref="P49:Q49"/>
    <mergeCell ref="B50:C51"/>
    <mergeCell ref="D50:E50"/>
    <mergeCell ref="F50:G50"/>
    <mergeCell ref="H50:I50"/>
    <mergeCell ref="J50:K50"/>
    <mergeCell ref="L50:M50"/>
    <mergeCell ref="N50:O50"/>
    <mergeCell ref="P50:Q51"/>
    <mergeCell ref="R50:S51"/>
    <mergeCell ref="T50:U51"/>
    <mergeCell ref="V50:W51"/>
    <mergeCell ref="X50:Y51"/>
    <mergeCell ref="Z50:AA51"/>
    <mergeCell ref="D51:E51"/>
    <mergeCell ref="F51:G51"/>
    <mergeCell ref="H51:I51"/>
    <mergeCell ref="J51:K51"/>
    <mergeCell ref="L51:M51"/>
    <mergeCell ref="N51:O51"/>
    <mergeCell ref="B53:E53"/>
    <mergeCell ref="B54:C55"/>
    <mergeCell ref="D54:E55"/>
    <mergeCell ref="F54:G55"/>
    <mergeCell ref="H54:I55"/>
    <mergeCell ref="J54:K55"/>
    <mergeCell ref="L54:M55"/>
    <mergeCell ref="N54:O55"/>
    <mergeCell ref="P54:Q55"/>
    <mergeCell ref="R54:S55"/>
    <mergeCell ref="T54:U55"/>
    <mergeCell ref="V54:W55"/>
    <mergeCell ref="X54:Y55"/>
    <mergeCell ref="Z54:AA55"/>
    <mergeCell ref="B56:C57"/>
    <mergeCell ref="D56:E57"/>
    <mergeCell ref="F56:G56"/>
    <mergeCell ref="H56:I56"/>
    <mergeCell ref="J56:K56"/>
    <mergeCell ref="L56:M56"/>
    <mergeCell ref="N56:O56"/>
    <mergeCell ref="P56:Q56"/>
    <mergeCell ref="R56:S57"/>
    <mergeCell ref="T56:U57"/>
    <mergeCell ref="V56:W57"/>
    <mergeCell ref="X56:Y57"/>
    <mergeCell ref="Z56:AA57"/>
    <mergeCell ref="F57:G57"/>
    <mergeCell ref="H57:I57"/>
    <mergeCell ref="J57:K57"/>
    <mergeCell ref="L57:M57"/>
    <mergeCell ref="N57:O57"/>
    <mergeCell ref="P57:Q57"/>
    <mergeCell ref="B58:C59"/>
    <mergeCell ref="D58:E58"/>
    <mergeCell ref="F58:G59"/>
    <mergeCell ref="H58:I58"/>
    <mergeCell ref="J58:K58"/>
    <mergeCell ref="L58:M58"/>
    <mergeCell ref="N58:O58"/>
    <mergeCell ref="P58:Q58"/>
    <mergeCell ref="R58:S59"/>
    <mergeCell ref="T58:U59"/>
    <mergeCell ref="V58:W59"/>
    <mergeCell ref="X58:Y59"/>
    <mergeCell ref="Z58:AA59"/>
    <mergeCell ref="D59:E59"/>
    <mergeCell ref="H59:I59"/>
    <mergeCell ref="J59:K59"/>
    <mergeCell ref="L59:M59"/>
    <mergeCell ref="N59:O59"/>
    <mergeCell ref="P59:Q59"/>
    <mergeCell ref="B60:C61"/>
    <mergeCell ref="D60:E60"/>
    <mergeCell ref="F60:G60"/>
    <mergeCell ref="H60:I61"/>
    <mergeCell ref="J60:K60"/>
    <mergeCell ref="L60:M60"/>
    <mergeCell ref="N60:O60"/>
    <mergeCell ref="P60:Q60"/>
    <mergeCell ref="R60:S61"/>
    <mergeCell ref="T60:U61"/>
    <mergeCell ref="V60:W61"/>
    <mergeCell ref="X60:Y61"/>
    <mergeCell ref="Z60:AA61"/>
    <mergeCell ref="D61:E61"/>
    <mergeCell ref="F61:G61"/>
    <mergeCell ref="J61:K61"/>
    <mergeCell ref="L61:M61"/>
    <mergeCell ref="N61:O61"/>
    <mergeCell ref="P61:Q61"/>
    <mergeCell ref="B62:C63"/>
    <mergeCell ref="D62:E62"/>
    <mergeCell ref="F62:G62"/>
    <mergeCell ref="H62:I62"/>
    <mergeCell ref="J62:K63"/>
    <mergeCell ref="L62:M62"/>
    <mergeCell ref="N62:O62"/>
    <mergeCell ref="P62:Q62"/>
    <mergeCell ref="R62:S63"/>
    <mergeCell ref="T62:U63"/>
    <mergeCell ref="V62:W63"/>
    <mergeCell ref="X62:Y63"/>
    <mergeCell ref="Z62:AA63"/>
    <mergeCell ref="D63:E63"/>
    <mergeCell ref="F63:G63"/>
    <mergeCell ref="H63:I63"/>
    <mergeCell ref="L63:M63"/>
    <mergeCell ref="N63:O63"/>
    <mergeCell ref="P63:Q63"/>
    <mergeCell ref="B64:C65"/>
    <mergeCell ref="D64:E64"/>
    <mergeCell ref="F64:G64"/>
    <mergeCell ref="H64:I64"/>
    <mergeCell ref="J64:K64"/>
    <mergeCell ref="L64:M65"/>
    <mergeCell ref="N64:O64"/>
    <mergeCell ref="P64:Q64"/>
    <mergeCell ref="R64:S65"/>
    <mergeCell ref="T64:U65"/>
    <mergeCell ref="V64:W65"/>
    <mergeCell ref="X64:Y65"/>
    <mergeCell ref="Z64:AA65"/>
    <mergeCell ref="D65:E65"/>
    <mergeCell ref="F65:G65"/>
    <mergeCell ref="H65:I65"/>
    <mergeCell ref="J65:K65"/>
    <mergeCell ref="N65:O65"/>
    <mergeCell ref="P65:Q65"/>
    <mergeCell ref="B66:C67"/>
    <mergeCell ref="D66:E66"/>
    <mergeCell ref="F66:G66"/>
    <mergeCell ref="H66:I66"/>
    <mergeCell ref="J66:K66"/>
    <mergeCell ref="L66:M66"/>
    <mergeCell ref="N66:O67"/>
    <mergeCell ref="P66:Q66"/>
    <mergeCell ref="R66:S67"/>
    <mergeCell ref="T66:U67"/>
    <mergeCell ref="V66:W67"/>
    <mergeCell ref="X66:Y67"/>
    <mergeCell ref="Z66:AA67"/>
    <mergeCell ref="D67:E67"/>
    <mergeCell ref="F67:G67"/>
    <mergeCell ref="H67:I67"/>
    <mergeCell ref="J67:K67"/>
    <mergeCell ref="L67:M67"/>
    <mergeCell ref="P67:Q67"/>
    <mergeCell ref="B68:C69"/>
    <mergeCell ref="D68:E68"/>
    <mergeCell ref="F68:G68"/>
    <mergeCell ref="H68:I68"/>
    <mergeCell ref="J68:K68"/>
    <mergeCell ref="L68:M68"/>
    <mergeCell ref="N68:O68"/>
    <mergeCell ref="P68:Q69"/>
    <mergeCell ref="R68:S69"/>
    <mergeCell ref="T68:U69"/>
    <mergeCell ref="V68:W69"/>
    <mergeCell ref="X68:Y69"/>
    <mergeCell ref="Z68:AA69"/>
    <mergeCell ref="D69:E69"/>
    <mergeCell ref="F69:G69"/>
    <mergeCell ref="H69:I69"/>
    <mergeCell ref="J69:K69"/>
    <mergeCell ref="L69:M69"/>
    <mergeCell ref="N69:O69"/>
    <mergeCell ref="B71:E71"/>
    <mergeCell ref="B72:C73"/>
    <mergeCell ref="D72:E73"/>
    <mergeCell ref="F72:G73"/>
    <mergeCell ref="H72:I73"/>
    <mergeCell ref="J72:K73"/>
    <mergeCell ref="L72:M73"/>
    <mergeCell ref="N72:O73"/>
    <mergeCell ref="P72:Q73"/>
    <mergeCell ref="R72:S73"/>
    <mergeCell ref="T72:U73"/>
    <mergeCell ref="B74:C75"/>
    <mergeCell ref="D74:E75"/>
    <mergeCell ref="F74:G74"/>
    <mergeCell ref="H74:I74"/>
    <mergeCell ref="J74:K74"/>
    <mergeCell ref="L74:M75"/>
    <mergeCell ref="N74:O75"/>
    <mergeCell ref="P74:Q75"/>
    <mergeCell ref="R74:S75"/>
    <mergeCell ref="T74:U75"/>
    <mergeCell ref="B76:C77"/>
    <mergeCell ref="D76:E76"/>
    <mergeCell ref="F76:G77"/>
    <mergeCell ref="H76:I76"/>
    <mergeCell ref="J76:K76"/>
    <mergeCell ref="L76:M77"/>
    <mergeCell ref="N76:O77"/>
    <mergeCell ref="P76:Q77"/>
    <mergeCell ref="R76:S77"/>
    <mergeCell ref="D77:E77"/>
    <mergeCell ref="H77:I77"/>
    <mergeCell ref="J77:K77"/>
    <mergeCell ref="N78:O79"/>
    <mergeCell ref="P78:Q79"/>
    <mergeCell ref="R78:S79"/>
    <mergeCell ref="V74:W75"/>
    <mergeCell ref="X74:Y75"/>
    <mergeCell ref="F75:G75"/>
    <mergeCell ref="H75:I75"/>
    <mergeCell ref="J75:K75"/>
    <mergeCell ref="T76:U77"/>
    <mergeCell ref="V76:W77"/>
    <mergeCell ref="X76:Y77"/>
    <mergeCell ref="T78:U79"/>
    <mergeCell ref="V78:W79"/>
    <mergeCell ref="X78:Y79"/>
    <mergeCell ref="D79:E79"/>
    <mergeCell ref="F79:G79"/>
    <mergeCell ref="J79:K79"/>
    <mergeCell ref="B80:C81"/>
    <mergeCell ref="D80:E80"/>
    <mergeCell ref="F80:G80"/>
    <mergeCell ref="H80:I80"/>
    <mergeCell ref="J80:K81"/>
    <mergeCell ref="L80:M81"/>
    <mergeCell ref="B78:C79"/>
    <mergeCell ref="D78:E78"/>
    <mergeCell ref="F78:G78"/>
    <mergeCell ref="H78:I79"/>
    <mergeCell ref="J78:K78"/>
    <mergeCell ref="L78:M79"/>
    <mergeCell ref="N80:O81"/>
    <mergeCell ref="P80:Q81"/>
    <mergeCell ref="R80:S81"/>
    <mergeCell ref="T80:U81"/>
    <mergeCell ref="V80:W81"/>
    <mergeCell ref="X80:Y81"/>
    <mergeCell ref="D81:E81"/>
    <mergeCell ref="F81:G81"/>
    <mergeCell ref="H81:I81"/>
    <mergeCell ref="Y83:AA83"/>
    <mergeCell ref="Y84:AA84"/>
    <mergeCell ref="Y85:AA85"/>
    <mergeCell ref="B102:E102"/>
    <mergeCell ref="F102:G102"/>
    <mergeCell ref="H102:L102"/>
    <mergeCell ref="M102:Q102"/>
    <mergeCell ref="R102:V102"/>
    <mergeCell ref="B103:E103"/>
    <mergeCell ref="F103:G103"/>
    <mergeCell ref="H103:L103"/>
    <mergeCell ref="M103:N103"/>
    <mergeCell ref="P103:Q103"/>
    <mergeCell ref="R103:V103"/>
    <mergeCell ref="B104:E104"/>
    <mergeCell ref="F104:G104"/>
    <mergeCell ref="H104:L104"/>
    <mergeCell ref="M104:N104"/>
    <mergeCell ref="P104:Q104"/>
    <mergeCell ref="R104:V104"/>
    <mergeCell ref="B105:E105"/>
    <mergeCell ref="F105:G105"/>
    <mergeCell ref="H105:L105"/>
    <mergeCell ref="M105:N105"/>
    <mergeCell ref="P105:Q105"/>
    <mergeCell ref="R105:V105"/>
    <mergeCell ref="H115:V116"/>
    <mergeCell ref="Y119:AA119"/>
    <mergeCell ref="Y120:AA120"/>
    <mergeCell ref="Y121:AA121"/>
    <mergeCell ref="Y122:AA122"/>
    <mergeCell ref="Y123:AA123"/>
    <mergeCell ref="B106:E106"/>
    <mergeCell ref="F106:G106"/>
    <mergeCell ref="H106:L106"/>
    <mergeCell ref="M106:N106"/>
    <mergeCell ref="P106:Q106"/>
    <mergeCell ref="R106:V106"/>
    <mergeCell ref="B107:E107"/>
    <mergeCell ref="F107:G107"/>
    <mergeCell ref="H107:L107"/>
    <mergeCell ref="M107:N107"/>
    <mergeCell ref="P107:Q107"/>
    <mergeCell ref="R107:V107"/>
  </mergeCells>
  <phoneticPr fontId="6"/>
  <pageMargins left="0.23622047244094491" right="0.23622047244094491" top="0.74803149606299213" bottom="0.74803149606299213" header="0.31496062992125984" footer="0.31496062992125984"/>
  <pageSetup paperSize="9" scale="80" fitToHeight="0" orientation="portrait" horizontalDpi="4294967293" verticalDpi="0" r:id="rId1"/>
  <rowBreaks count="1" manualBreakCount="1">
    <brk id="70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showGridLines="0" zoomScale="80" zoomScaleNormal="80" workbookViewId="0">
      <selection activeCell="G21" sqref="G21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103</v>
      </c>
      <c r="C3" s="13" t="s">
        <v>79</v>
      </c>
      <c r="I3" s="84" t="s">
        <v>137</v>
      </c>
      <c r="L3" s="107" t="s">
        <v>284</v>
      </c>
      <c r="M3" s="11"/>
    </row>
    <row r="4" spans="1:13" ht="21" customHeight="1" x14ac:dyDescent="0.15">
      <c r="B4" s="40" t="s">
        <v>226</v>
      </c>
      <c r="I4" s="84" t="s">
        <v>304</v>
      </c>
      <c r="L4" s="100" t="s">
        <v>241</v>
      </c>
      <c r="M4" s="11" t="s">
        <v>253</v>
      </c>
    </row>
    <row r="5" spans="1:13" ht="21" customHeight="1" x14ac:dyDescent="0.15">
      <c r="B5" s="13" t="s">
        <v>303</v>
      </c>
      <c r="L5" s="100"/>
      <c r="M5" s="11" t="s">
        <v>254</v>
      </c>
    </row>
    <row r="6" spans="1:13" ht="21" customHeight="1" x14ac:dyDescent="0.15">
      <c r="B6" s="13" t="s">
        <v>76</v>
      </c>
      <c r="C6" s="13" t="s">
        <v>135</v>
      </c>
      <c r="L6" s="100"/>
      <c r="M6" s="11" t="s">
        <v>255</v>
      </c>
    </row>
    <row r="7" spans="1:13" ht="21" customHeight="1" x14ac:dyDescent="0.15">
      <c r="B7" s="13" t="s">
        <v>94</v>
      </c>
      <c r="D7" s="13" t="s">
        <v>136</v>
      </c>
      <c r="L7" s="100" t="s">
        <v>242</v>
      </c>
      <c r="M7" s="11" t="s">
        <v>256</v>
      </c>
    </row>
    <row r="8" spans="1:13" ht="18" customHeight="1" thickBot="1" x14ac:dyDescent="0.2">
      <c r="L8" s="100"/>
      <c r="M8" s="11" t="s">
        <v>257</v>
      </c>
    </row>
    <row r="9" spans="1:13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0" t="s">
        <v>243</v>
      </c>
      <c r="M9" s="11" t="s">
        <v>258</v>
      </c>
    </row>
    <row r="10" spans="1:13" ht="20.100000000000001" customHeight="1" x14ac:dyDescent="0.15">
      <c r="B10" s="439">
        <v>0.41666666666666669</v>
      </c>
      <c r="C10" s="48">
        <v>1</v>
      </c>
      <c r="D10" s="455">
        <v>50</v>
      </c>
      <c r="E10" s="446"/>
      <c r="F10" s="447"/>
      <c r="G10" s="476">
        <v>36</v>
      </c>
      <c r="H10" s="469"/>
      <c r="I10" s="470"/>
      <c r="L10" s="100" t="s">
        <v>244</v>
      </c>
      <c r="M10" s="11" t="s">
        <v>259</v>
      </c>
    </row>
    <row r="11" spans="1:13" ht="21" customHeight="1" x14ac:dyDescent="0.15">
      <c r="B11" s="440"/>
      <c r="C11" s="49" t="s">
        <v>28</v>
      </c>
      <c r="D11" s="38" t="s">
        <v>182</v>
      </c>
      <c r="E11" s="60" t="s">
        <v>0</v>
      </c>
      <c r="F11" s="38" t="s">
        <v>163</v>
      </c>
      <c r="G11" s="62" t="s">
        <v>66</v>
      </c>
      <c r="H11" s="60" t="s">
        <v>0</v>
      </c>
      <c r="I11" s="77" t="s">
        <v>221</v>
      </c>
      <c r="L11" s="100" t="s">
        <v>245</v>
      </c>
      <c r="M11" s="11" t="s">
        <v>328</v>
      </c>
    </row>
    <row r="12" spans="1:13" ht="21" customHeight="1" x14ac:dyDescent="0.15">
      <c r="B12" s="440"/>
      <c r="C12" s="49" t="s">
        <v>33</v>
      </c>
      <c r="D12" s="467" t="s">
        <v>164</v>
      </c>
      <c r="E12" s="461"/>
      <c r="F12" s="462"/>
      <c r="G12" s="460" t="s">
        <v>368</v>
      </c>
      <c r="H12" s="461"/>
      <c r="I12" s="462"/>
      <c r="M12" s="13" t="s">
        <v>329</v>
      </c>
    </row>
    <row r="13" spans="1:13" ht="21" customHeight="1" x14ac:dyDescent="0.15">
      <c r="B13" s="440"/>
      <c r="C13" s="49" t="s">
        <v>29</v>
      </c>
      <c r="D13" s="58" t="s">
        <v>181</v>
      </c>
      <c r="E13" s="28" t="s">
        <v>30</v>
      </c>
      <c r="F13" s="42" t="s">
        <v>164</v>
      </c>
      <c r="G13" s="41" t="s">
        <v>217</v>
      </c>
      <c r="H13" s="28" t="s">
        <v>30</v>
      </c>
      <c r="I13" s="42" t="s">
        <v>220</v>
      </c>
      <c r="L13" s="100" t="s">
        <v>246</v>
      </c>
      <c r="M13" s="13" t="s">
        <v>331</v>
      </c>
    </row>
    <row r="14" spans="1:13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M14" s="11" t="s">
        <v>330</v>
      </c>
    </row>
    <row r="15" spans="1:13" ht="21" customHeight="1" x14ac:dyDescent="0.15">
      <c r="B15" s="439">
        <v>0.46875</v>
      </c>
      <c r="C15" s="48">
        <v>2</v>
      </c>
      <c r="D15" s="455">
        <v>44</v>
      </c>
      <c r="E15" s="446"/>
      <c r="F15" s="447"/>
      <c r="G15" s="445">
        <v>38</v>
      </c>
      <c r="H15" s="446"/>
      <c r="I15" s="447"/>
      <c r="L15" s="100" t="s">
        <v>247</v>
      </c>
      <c r="M15" s="11" t="s">
        <v>265</v>
      </c>
    </row>
    <row r="16" spans="1:13" ht="21" customHeight="1" x14ac:dyDescent="0.15">
      <c r="B16" s="440"/>
      <c r="C16" s="49" t="s">
        <v>28</v>
      </c>
      <c r="D16" s="38" t="s">
        <v>181</v>
      </c>
      <c r="E16" s="60" t="s">
        <v>0</v>
      </c>
      <c r="F16" s="75" t="s">
        <v>217</v>
      </c>
      <c r="G16" s="38" t="s">
        <v>166</v>
      </c>
      <c r="H16" s="70" t="s">
        <v>0</v>
      </c>
      <c r="I16" s="65" t="s">
        <v>214</v>
      </c>
      <c r="L16" s="100" t="s">
        <v>266</v>
      </c>
      <c r="M16" s="11" t="s">
        <v>260</v>
      </c>
    </row>
    <row r="17" spans="2:13" ht="21" customHeight="1" x14ac:dyDescent="0.2">
      <c r="B17" s="440"/>
      <c r="C17" s="49" t="s">
        <v>33</v>
      </c>
      <c r="D17" s="448" t="s">
        <v>182</v>
      </c>
      <c r="E17" s="449"/>
      <c r="F17" s="450"/>
      <c r="G17" s="460" t="s">
        <v>221</v>
      </c>
      <c r="H17" s="461"/>
      <c r="I17" s="462"/>
      <c r="K17" s="51"/>
    </row>
    <row r="18" spans="2:13" ht="21" customHeight="1" x14ac:dyDescent="0.2">
      <c r="B18" s="440"/>
      <c r="C18" s="49" t="s">
        <v>29</v>
      </c>
      <c r="D18" s="58" t="s">
        <v>182</v>
      </c>
      <c r="E18" s="28" t="s">
        <v>30</v>
      </c>
      <c r="F18" s="59" t="s">
        <v>163</v>
      </c>
      <c r="G18" s="67" t="s">
        <v>160</v>
      </c>
      <c r="H18" s="28" t="s">
        <v>30</v>
      </c>
      <c r="I18" s="42" t="s">
        <v>221</v>
      </c>
      <c r="K18" s="51"/>
      <c r="L18" s="102" t="s">
        <v>274</v>
      </c>
      <c r="M18" s="11"/>
    </row>
    <row r="19" spans="2:13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34" t="s">
        <v>240</v>
      </c>
      <c r="M19" s="7" t="s">
        <v>307</v>
      </c>
    </row>
    <row r="20" spans="2:13" ht="21" customHeight="1" x14ac:dyDescent="0.15">
      <c r="B20" s="439">
        <v>0.52083333333333337</v>
      </c>
      <c r="C20" s="48">
        <v>3</v>
      </c>
      <c r="D20" s="468">
        <v>38</v>
      </c>
      <c r="E20" s="469"/>
      <c r="F20" s="470"/>
      <c r="G20" s="476">
        <v>51</v>
      </c>
      <c r="H20" s="469"/>
      <c r="I20" s="470"/>
      <c r="L20" s="34" t="s">
        <v>249</v>
      </c>
      <c r="M20" s="11" t="s">
        <v>279</v>
      </c>
    </row>
    <row r="21" spans="2:13" ht="21" customHeight="1" x14ac:dyDescent="0.15">
      <c r="B21" s="440"/>
      <c r="C21" s="49" t="s">
        <v>28</v>
      </c>
      <c r="D21" s="34" t="s">
        <v>164</v>
      </c>
      <c r="E21" s="70" t="s">
        <v>0</v>
      </c>
      <c r="F21" s="64" t="s">
        <v>220</v>
      </c>
      <c r="G21" s="34" t="s">
        <v>217</v>
      </c>
      <c r="H21" s="70" t="s">
        <v>0</v>
      </c>
      <c r="I21" s="64" t="s">
        <v>163</v>
      </c>
      <c r="L21" s="34" t="s">
        <v>250</v>
      </c>
      <c r="M21" s="39" t="s">
        <v>275</v>
      </c>
    </row>
    <row r="22" spans="2:13" ht="21" customHeight="1" x14ac:dyDescent="0.15">
      <c r="B22" s="440"/>
      <c r="C22" s="49" t="s">
        <v>33</v>
      </c>
      <c r="D22" s="448" t="s">
        <v>217</v>
      </c>
      <c r="E22" s="449"/>
      <c r="F22" s="450"/>
      <c r="G22" s="477" t="s">
        <v>222</v>
      </c>
      <c r="H22" s="477"/>
      <c r="I22" s="478"/>
      <c r="L22" s="34" t="s">
        <v>244</v>
      </c>
      <c r="M22" s="101" t="s">
        <v>276</v>
      </c>
    </row>
    <row r="23" spans="2:13" ht="21" customHeight="1" x14ac:dyDescent="0.15">
      <c r="B23" s="440"/>
      <c r="C23" s="49" t="s">
        <v>29</v>
      </c>
      <c r="D23" s="58" t="s">
        <v>181</v>
      </c>
      <c r="E23" s="28" t="s">
        <v>30</v>
      </c>
      <c r="F23" s="59" t="s">
        <v>166</v>
      </c>
      <c r="G23" s="58" t="s">
        <v>214</v>
      </c>
      <c r="H23" s="28" t="s">
        <v>30</v>
      </c>
      <c r="I23" s="42" t="s">
        <v>222</v>
      </c>
      <c r="L23" s="34" t="s">
        <v>245</v>
      </c>
      <c r="M23" s="7" t="s">
        <v>277</v>
      </c>
    </row>
    <row r="24" spans="2:13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0" t="s">
        <v>246</v>
      </c>
      <c r="M24" s="11" t="s">
        <v>273</v>
      </c>
    </row>
    <row r="25" spans="2:13" ht="21" customHeight="1" x14ac:dyDescent="0.15">
      <c r="B25" s="439">
        <v>0.57291666666666663</v>
      </c>
      <c r="C25" s="48">
        <v>4</v>
      </c>
      <c r="D25" s="455">
        <v>41</v>
      </c>
      <c r="E25" s="446"/>
      <c r="F25" s="447"/>
      <c r="G25" s="445">
        <v>42</v>
      </c>
      <c r="H25" s="446"/>
      <c r="I25" s="447"/>
      <c r="L25" s="100" t="s">
        <v>247</v>
      </c>
      <c r="M25" s="11" t="s">
        <v>322</v>
      </c>
    </row>
    <row r="26" spans="2:13" ht="21" customHeight="1" x14ac:dyDescent="0.15">
      <c r="B26" s="440"/>
      <c r="C26" s="49" t="s">
        <v>28</v>
      </c>
      <c r="D26" s="38" t="s">
        <v>163</v>
      </c>
      <c r="E26" s="70" t="s">
        <v>0</v>
      </c>
      <c r="F26" s="65" t="s">
        <v>166</v>
      </c>
      <c r="G26" s="38" t="s">
        <v>214</v>
      </c>
      <c r="H26" s="70" t="s">
        <v>0</v>
      </c>
      <c r="I26" s="65" t="s">
        <v>181</v>
      </c>
      <c r="L26" s="66" t="s">
        <v>270</v>
      </c>
      <c r="M26" s="101" t="s">
        <v>261</v>
      </c>
    </row>
    <row r="27" spans="2:13" ht="21" customHeight="1" x14ac:dyDescent="0.15">
      <c r="B27" s="440"/>
      <c r="C27" s="49" t="s">
        <v>33</v>
      </c>
      <c r="D27" s="467" t="s">
        <v>369</v>
      </c>
      <c r="E27" s="461"/>
      <c r="F27" s="462"/>
      <c r="G27" s="460" t="s">
        <v>163</v>
      </c>
      <c r="H27" s="461"/>
      <c r="I27" s="462"/>
      <c r="L27" s="66"/>
      <c r="M27" s="101"/>
    </row>
    <row r="28" spans="2:13" ht="21" customHeight="1" x14ac:dyDescent="0.15">
      <c r="B28" s="440"/>
      <c r="C28" s="49" t="s">
        <v>29</v>
      </c>
      <c r="D28" s="41" t="s">
        <v>221</v>
      </c>
      <c r="E28" s="28" t="s">
        <v>30</v>
      </c>
      <c r="F28" s="42" t="s">
        <v>220</v>
      </c>
      <c r="G28" s="58" t="s">
        <v>217</v>
      </c>
      <c r="H28" s="28" t="s">
        <v>30</v>
      </c>
      <c r="I28" s="42" t="s">
        <v>163</v>
      </c>
    </row>
    <row r="29" spans="2:13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106" t="s">
        <v>251</v>
      </c>
    </row>
    <row r="30" spans="2:13" ht="21" customHeight="1" x14ac:dyDescent="0.15">
      <c r="B30" s="439">
        <v>0.625</v>
      </c>
      <c r="C30" s="48">
        <v>5</v>
      </c>
      <c r="D30" s="468">
        <v>31</v>
      </c>
      <c r="E30" s="469"/>
      <c r="F30" s="470"/>
      <c r="G30" s="476">
        <v>46</v>
      </c>
      <c r="H30" s="469"/>
      <c r="I30" s="470"/>
      <c r="L30" s="40" t="s">
        <v>252</v>
      </c>
    </row>
    <row r="31" spans="2:13" ht="21" customHeight="1" x14ac:dyDescent="0.15">
      <c r="B31" s="440"/>
      <c r="C31" s="49" t="s">
        <v>28</v>
      </c>
      <c r="D31" s="34" t="s">
        <v>221</v>
      </c>
      <c r="E31" s="70" t="s">
        <v>0</v>
      </c>
      <c r="F31" s="64" t="s">
        <v>105</v>
      </c>
      <c r="G31" s="34" t="s">
        <v>220</v>
      </c>
      <c r="H31" s="70" t="s">
        <v>0</v>
      </c>
      <c r="I31" s="64" t="s">
        <v>222</v>
      </c>
      <c r="L31" s="39" t="s">
        <v>262</v>
      </c>
    </row>
    <row r="32" spans="2:13" ht="21" customHeight="1" x14ac:dyDescent="0.15">
      <c r="B32" s="440"/>
      <c r="C32" s="49" t="s">
        <v>33</v>
      </c>
      <c r="D32" s="448" t="s">
        <v>163</v>
      </c>
      <c r="E32" s="449"/>
      <c r="F32" s="450"/>
      <c r="G32" s="451" t="s">
        <v>214</v>
      </c>
      <c r="H32" s="449"/>
      <c r="I32" s="450"/>
      <c r="L32" s="40" t="s">
        <v>263</v>
      </c>
    </row>
    <row r="33" spans="2:12" ht="21" customHeight="1" x14ac:dyDescent="0.15">
      <c r="B33" s="440"/>
      <c r="C33" s="49" t="s">
        <v>29</v>
      </c>
      <c r="D33" s="58" t="s">
        <v>163</v>
      </c>
      <c r="E33" s="28" t="s">
        <v>30</v>
      </c>
      <c r="F33" s="59" t="s">
        <v>166</v>
      </c>
      <c r="G33" s="58" t="s">
        <v>214</v>
      </c>
      <c r="H33" s="28" t="s">
        <v>30</v>
      </c>
      <c r="I33" s="80" t="s">
        <v>160</v>
      </c>
      <c r="L33" s="40" t="s">
        <v>264</v>
      </c>
    </row>
    <row r="34" spans="2:12" ht="21" customHeight="1" thickBot="1" x14ac:dyDescent="0.2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39" t="s">
        <v>283</v>
      </c>
    </row>
    <row r="35" spans="2:12" ht="21" customHeight="1" x14ac:dyDescent="0.15"/>
    <row r="36" spans="2:12" ht="21" customHeight="1" x14ac:dyDescent="0.15"/>
    <row r="37" spans="2:12" ht="21" customHeight="1" x14ac:dyDescent="0.15"/>
    <row r="38" spans="2:12" ht="21" customHeight="1" x14ac:dyDescent="0.15"/>
  </sheetData>
  <mergeCells count="28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4"/>
  <pageMargins left="0.23622047244094488" right="3.937007874015748E-2" top="0.19685039370078741" bottom="0.15748031496062992" header="0.31496062992125984" footer="0.31496062992125984"/>
  <pageSetup paperSize="9" scale="7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V14" sqref="V14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9" width="9.875" style="13"/>
    <col min="20" max="20" width="17" style="13" customWidth="1"/>
    <col min="21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103</v>
      </c>
      <c r="C3" s="13" t="s">
        <v>104</v>
      </c>
      <c r="I3" s="84" t="s">
        <v>228</v>
      </c>
    </row>
    <row r="4" spans="1:13" ht="21" customHeight="1" x14ac:dyDescent="0.15">
      <c r="B4" s="13" t="s">
        <v>145</v>
      </c>
      <c r="I4" s="84" t="s">
        <v>150</v>
      </c>
    </row>
    <row r="5" spans="1:13" ht="21" customHeight="1" x14ac:dyDescent="0.15">
      <c r="B5" s="45" t="s">
        <v>179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139</v>
      </c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7" t="s">
        <v>284</v>
      </c>
      <c r="M9" s="11"/>
    </row>
    <row r="10" spans="1:13" ht="20.100000000000001" customHeight="1" x14ac:dyDescent="0.15">
      <c r="B10" s="439">
        <v>0.41666666666666669</v>
      </c>
      <c r="C10" s="48">
        <v>1</v>
      </c>
      <c r="D10" s="468">
        <v>57</v>
      </c>
      <c r="E10" s="469"/>
      <c r="F10" s="470"/>
      <c r="G10" s="476">
        <v>21</v>
      </c>
      <c r="H10" s="469"/>
      <c r="I10" s="470"/>
      <c r="L10" s="100" t="s">
        <v>241</v>
      </c>
      <c r="M10" s="11" t="s">
        <v>253</v>
      </c>
    </row>
    <row r="11" spans="1:13" ht="21" customHeight="1" x14ac:dyDescent="0.15">
      <c r="B11" s="440"/>
      <c r="C11" s="49" t="s">
        <v>28</v>
      </c>
      <c r="D11" s="34" t="s">
        <v>332</v>
      </c>
      <c r="E11" s="72" t="s">
        <v>0</v>
      </c>
      <c r="F11" s="77" t="s">
        <v>333</v>
      </c>
      <c r="G11" s="34" t="s">
        <v>334</v>
      </c>
      <c r="H11" s="72" t="s">
        <v>0</v>
      </c>
      <c r="I11" s="77" t="s">
        <v>335</v>
      </c>
      <c r="L11" s="100"/>
      <c r="M11" s="11" t="s">
        <v>254</v>
      </c>
    </row>
    <row r="12" spans="1:13" ht="21" customHeight="1" x14ac:dyDescent="0.15">
      <c r="B12" s="440"/>
      <c r="C12" s="49" t="s">
        <v>33</v>
      </c>
      <c r="D12" s="448" t="s">
        <v>336</v>
      </c>
      <c r="E12" s="461"/>
      <c r="F12" s="462"/>
      <c r="G12" s="460" t="s">
        <v>337</v>
      </c>
      <c r="H12" s="449"/>
      <c r="I12" s="450"/>
      <c r="L12" s="100"/>
      <c r="M12" s="11" t="s">
        <v>255</v>
      </c>
    </row>
    <row r="13" spans="1:13" ht="21" customHeight="1" x14ac:dyDescent="0.15">
      <c r="B13" s="440"/>
      <c r="C13" s="49" t="s">
        <v>29</v>
      </c>
      <c r="D13" s="58" t="s">
        <v>336</v>
      </c>
      <c r="E13" s="28" t="s">
        <v>30</v>
      </c>
      <c r="F13" s="59" t="s">
        <v>338</v>
      </c>
      <c r="G13" s="41" t="s">
        <v>339</v>
      </c>
      <c r="H13" s="28" t="s">
        <v>30</v>
      </c>
      <c r="I13" s="42" t="s">
        <v>340</v>
      </c>
      <c r="L13" s="100" t="s">
        <v>242</v>
      </c>
      <c r="M13" s="11" t="s">
        <v>256</v>
      </c>
    </row>
    <row r="14" spans="1:13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39">
        <v>0.46875</v>
      </c>
      <c r="C15" s="48">
        <v>2</v>
      </c>
      <c r="D15" s="468">
        <v>63</v>
      </c>
      <c r="E15" s="469"/>
      <c r="F15" s="470"/>
      <c r="G15" s="476">
        <v>19</v>
      </c>
      <c r="H15" s="469"/>
      <c r="I15" s="470"/>
      <c r="L15" s="100" t="s">
        <v>243</v>
      </c>
      <c r="M15" s="11" t="s">
        <v>258</v>
      </c>
    </row>
    <row r="16" spans="1:13" ht="21" customHeight="1" x14ac:dyDescent="0.15">
      <c r="B16" s="440"/>
      <c r="C16" s="49" t="s">
        <v>28</v>
      </c>
      <c r="D16" s="34" t="s">
        <v>341</v>
      </c>
      <c r="E16" s="72" t="s">
        <v>0</v>
      </c>
      <c r="F16" s="77" t="s">
        <v>342</v>
      </c>
      <c r="G16" s="34" t="s">
        <v>340</v>
      </c>
      <c r="H16" s="72" t="s">
        <v>0</v>
      </c>
      <c r="I16" s="77" t="s">
        <v>339</v>
      </c>
      <c r="L16" s="100" t="s">
        <v>244</v>
      </c>
      <c r="M16" s="11" t="s">
        <v>259</v>
      </c>
    </row>
    <row r="17" spans="2:13" ht="21" customHeight="1" x14ac:dyDescent="0.2">
      <c r="B17" s="440"/>
      <c r="C17" s="49" t="s">
        <v>33</v>
      </c>
      <c r="D17" s="467" t="s">
        <v>332</v>
      </c>
      <c r="E17" s="461"/>
      <c r="F17" s="462"/>
      <c r="G17" s="460" t="s">
        <v>333</v>
      </c>
      <c r="H17" s="461"/>
      <c r="I17" s="462"/>
      <c r="K17" s="51"/>
      <c r="L17" s="100" t="s">
        <v>245</v>
      </c>
      <c r="M17" s="11" t="s">
        <v>328</v>
      </c>
    </row>
    <row r="18" spans="2:13" ht="21" customHeight="1" x14ac:dyDescent="0.2">
      <c r="B18" s="440"/>
      <c r="C18" s="49" t="s">
        <v>29</v>
      </c>
      <c r="D18" s="41" t="s">
        <v>332</v>
      </c>
      <c r="E18" s="28" t="s">
        <v>30</v>
      </c>
      <c r="F18" s="42" t="s">
        <v>333</v>
      </c>
      <c r="G18" s="41" t="s">
        <v>334</v>
      </c>
      <c r="H18" s="28" t="s">
        <v>30</v>
      </c>
      <c r="I18" s="42" t="s">
        <v>335</v>
      </c>
      <c r="K18" s="51"/>
      <c r="M18" s="13" t="s">
        <v>329</v>
      </c>
    </row>
    <row r="19" spans="2:13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39">
        <v>0.52083333333333337</v>
      </c>
      <c r="C20" s="48">
        <v>3</v>
      </c>
      <c r="D20" s="468">
        <v>24</v>
      </c>
      <c r="E20" s="469"/>
      <c r="F20" s="470"/>
      <c r="G20" s="445">
        <v>66</v>
      </c>
      <c r="H20" s="446"/>
      <c r="I20" s="447"/>
      <c r="M20" s="11" t="s">
        <v>330</v>
      </c>
    </row>
    <row r="21" spans="2:13" ht="21" customHeight="1" x14ac:dyDescent="0.15">
      <c r="B21" s="440"/>
      <c r="C21" s="49" t="s">
        <v>28</v>
      </c>
      <c r="D21" s="34" t="s">
        <v>337</v>
      </c>
      <c r="E21" s="72" t="s">
        <v>0</v>
      </c>
      <c r="F21" s="77" t="s">
        <v>334</v>
      </c>
      <c r="G21" s="38" t="s">
        <v>338</v>
      </c>
      <c r="H21" s="72" t="s">
        <v>0</v>
      </c>
      <c r="I21" s="75" t="s">
        <v>336</v>
      </c>
      <c r="L21" s="100" t="s">
        <v>247</v>
      </c>
      <c r="M21" s="11" t="s">
        <v>265</v>
      </c>
    </row>
    <row r="22" spans="2:13" ht="21" customHeight="1" x14ac:dyDescent="0.15">
      <c r="B22" s="440"/>
      <c r="C22" s="49" t="s">
        <v>33</v>
      </c>
      <c r="D22" s="467" t="s">
        <v>335</v>
      </c>
      <c r="E22" s="461"/>
      <c r="F22" s="462"/>
      <c r="G22" s="477" t="s">
        <v>339</v>
      </c>
      <c r="H22" s="477"/>
      <c r="I22" s="478"/>
      <c r="L22" s="100" t="s">
        <v>266</v>
      </c>
      <c r="M22" s="11" t="s">
        <v>260</v>
      </c>
    </row>
    <row r="23" spans="2:13" ht="21" customHeight="1" x14ac:dyDescent="0.15">
      <c r="B23" s="440"/>
      <c r="C23" s="49" t="s">
        <v>29</v>
      </c>
      <c r="D23" s="41" t="s">
        <v>341</v>
      </c>
      <c r="E23" s="28" t="s">
        <v>30</v>
      </c>
      <c r="F23" s="42" t="s">
        <v>342</v>
      </c>
      <c r="G23" s="41" t="s">
        <v>340</v>
      </c>
      <c r="H23" s="28" t="s">
        <v>30</v>
      </c>
      <c r="I23" s="59" t="s">
        <v>342</v>
      </c>
    </row>
    <row r="24" spans="2:13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272</v>
      </c>
      <c r="M24" s="11"/>
    </row>
    <row r="25" spans="2:13" ht="21" customHeight="1" x14ac:dyDescent="0.15">
      <c r="B25" s="439">
        <v>0.57291666666666663</v>
      </c>
      <c r="C25" s="48">
        <v>4</v>
      </c>
      <c r="D25" s="468">
        <v>54</v>
      </c>
      <c r="E25" s="469"/>
      <c r="F25" s="470"/>
      <c r="G25" s="476">
        <v>66</v>
      </c>
      <c r="H25" s="469"/>
      <c r="I25" s="470"/>
      <c r="L25" s="34" t="s">
        <v>240</v>
      </c>
      <c r="M25" s="7" t="s">
        <v>269</v>
      </c>
    </row>
    <row r="26" spans="2:13" ht="21" customHeight="1" x14ac:dyDescent="0.15">
      <c r="B26" s="440"/>
      <c r="C26" s="49" t="s">
        <v>28</v>
      </c>
      <c r="D26" s="34" t="s">
        <v>333</v>
      </c>
      <c r="E26" s="72" t="s">
        <v>0</v>
      </c>
      <c r="F26" s="77" t="s">
        <v>342</v>
      </c>
      <c r="G26" s="34" t="s">
        <v>341</v>
      </c>
      <c r="H26" s="72" t="s">
        <v>0</v>
      </c>
      <c r="I26" s="77" t="s">
        <v>332</v>
      </c>
      <c r="L26" s="34" t="s">
        <v>249</v>
      </c>
      <c r="M26" s="11" t="s">
        <v>285</v>
      </c>
    </row>
    <row r="27" spans="2:13" ht="21" customHeight="1" x14ac:dyDescent="0.15">
      <c r="B27" s="440"/>
      <c r="C27" s="49" t="s">
        <v>33</v>
      </c>
      <c r="D27" s="467" t="s">
        <v>334</v>
      </c>
      <c r="E27" s="461"/>
      <c r="F27" s="462"/>
      <c r="G27" s="451" t="s">
        <v>342</v>
      </c>
      <c r="H27" s="449"/>
      <c r="I27" s="450"/>
      <c r="L27" s="34" t="s">
        <v>250</v>
      </c>
      <c r="M27" s="7" t="s">
        <v>267</v>
      </c>
    </row>
    <row r="28" spans="2:13" ht="21" customHeight="1" x14ac:dyDescent="0.15">
      <c r="B28" s="440"/>
      <c r="C28" s="49" t="s">
        <v>29</v>
      </c>
      <c r="D28" s="41" t="s">
        <v>337</v>
      </c>
      <c r="E28" s="28" t="s">
        <v>30</v>
      </c>
      <c r="F28" s="42" t="s">
        <v>334</v>
      </c>
      <c r="G28" s="58" t="s">
        <v>338</v>
      </c>
      <c r="H28" s="28" t="s">
        <v>30</v>
      </c>
      <c r="I28" s="42" t="s">
        <v>335</v>
      </c>
      <c r="L28" s="34" t="s">
        <v>244</v>
      </c>
      <c r="M28" s="7" t="s">
        <v>327</v>
      </c>
    </row>
    <row r="29" spans="2:13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322</v>
      </c>
    </row>
    <row r="30" spans="2:13" ht="21" customHeight="1" x14ac:dyDescent="0.15">
      <c r="B30" s="439">
        <v>0.625</v>
      </c>
      <c r="C30" s="48">
        <v>5</v>
      </c>
      <c r="D30" s="468">
        <v>30</v>
      </c>
      <c r="E30" s="469"/>
      <c r="F30" s="470"/>
      <c r="G30" s="476">
        <v>17</v>
      </c>
      <c r="H30" s="469"/>
      <c r="I30" s="470"/>
      <c r="L30" s="100" t="s">
        <v>246</v>
      </c>
      <c r="M30" s="101" t="s">
        <v>261</v>
      </c>
    </row>
    <row r="31" spans="2:13" ht="21" customHeight="1" x14ac:dyDescent="0.15">
      <c r="B31" s="440"/>
      <c r="C31" s="49" t="s">
        <v>28</v>
      </c>
      <c r="D31" s="34" t="s">
        <v>339</v>
      </c>
      <c r="E31" s="72" t="s">
        <v>0</v>
      </c>
      <c r="F31" s="77" t="s">
        <v>337</v>
      </c>
      <c r="G31" s="34" t="s">
        <v>335</v>
      </c>
      <c r="H31" s="72" t="s">
        <v>0</v>
      </c>
      <c r="I31" s="77" t="s">
        <v>340</v>
      </c>
      <c r="L31" s="100"/>
      <c r="M31" s="101"/>
    </row>
    <row r="32" spans="2:13" ht="21" customHeight="1" x14ac:dyDescent="0.15">
      <c r="B32" s="440"/>
      <c r="C32" s="49" t="s">
        <v>33</v>
      </c>
      <c r="D32" s="467" t="s">
        <v>342</v>
      </c>
      <c r="E32" s="461"/>
      <c r="F32" s="462"/>
      <c r="G32" s="460" t="s">
        <v>341</v>
      </c>
      <c r="H32" s="461"/>
      <c r="I32" s="462"/>
      <c r="L32" s="106" t="s">
        <v>251</v>
      </c>
      <c r="M32" s="101"/>
    </row>
    <row r="33" spans="2:12" ht="21" customHeight="1" x14ac:dyDescent="0.15">
      <c r="B33" s="440"/>
      <c r="C33" s="49" t="s">
        <v>29</v>
      </c>
      <c r="D33" s="41" t="s">
        <v>333</v>
      </c>
      <c r="E33" s="28" t="s">
        <v>30</v>
      </c>
      <c r="F33" s="42" t="s">
        <v>342</v>
      </c>
      <c r="G33" s="41" t="s">
        <v>341</v>
      </c>
      <c r="H33" s="28" t="s">
        <v>30</v>
      </c>
      <c r="I33" s="42" t="s">
        <v>332</v>
      </c>
      <c r="L33" s="40" t="s">
        <v>252</v>
      </c>
    </row>
    <row r="34" spans="2:12" ht="21" customHeight="1" thickBot="1" x14ac:dyDescent="0.2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39" t="s">
        <v>262</v>
      </c>
    </row>
    <row r="35" spans="2:12" ht="21" customHeight="1" x14ac:dyDescent="0.15">
      <c r="B35" s="439">
        <v>0.67708333333333337</v>
      </c>
      <c r="C35" s="48">
        <v>6</v>
      </c>
      <c r="D35" s="455">
        <v>65</v>
      </c>
      <c r="E35" s="446"/>
      <c r="F35" s="447"/>
      <c r="G35" s="476"/>
      <c r="H35" s="469"/>
      <c r="I35" s="470"/>
      <c r="L35" s="40" t="s">
        <v>263</v>
      </c>
    </row>
    <row r="36" spans="2:12" ht="21" customHeight="1" x14ac:dyDescent="0.15">
      <c r="B36" s="440"/>
      <c r="C36" s="49" t="s">
        <v>28</v>
      </c>
      <c r="D36" s="38" t="s">
        <v>342</v>
      </c>
      <c r="E36" s="72" t="s">
        <v>0</v>
      </c>
      <c r="F36" s="75" t="s">
        <v>87</v>
      </c>
      <c r="G36" s="68"/>
      <c r="H36" s="72" t="s">
        <v>0</v>
      </c>
      <c r="I36" s="78"/>
      <c r="L36" s="40" t="s">
        <v>264</v>
      </c>
    </row>
    <row r="37" spans="2:12" ht="21" customHeight="1" x14ac:dyDescent="0.15">
      <c r="B37" s="440"/>
      <c r="C37" s="49" t="s">
        <v>33</v>
      </c>
      <c r="D37" s="467" t="s">
        <v>340</v>
      </c>
      <c r="E37" s="461"/>
      <c r="F37" s="462"/>
      <c r="G37" s="460"/>
      <c r="H37" s="461"/>
      <c r="I37" s="462"/>
      <c r="L37" s="39" t="s">
        <v>283</v>
      </c>
    </row>
    <row r="38" spans="2:12" ht="21" customHeight="1" x14ac:dyDescent="0.15">
      <c r="B38" s="440"/>
      <c r="C38" s="49" t="s">
        <v>29</v>
      </c>
      <c r="D38" s="41" t="s">
        <v>339</v>
      </c>
      <c r="E38" s="28" t="s">
        <v>30</v>
      </c>
      <c r="F38" s="42" t="s">
        <v>337</v>
      </c>
      <c r="G38" s="41"/>
      <c r="H38" s="28" t="s">
        <v>30</v>
      </c>
      <c r="I38" s="42"/>
    </row>
    <row r="39" spans="2:12" ht="21" customHeight="1" thickBot="1" x14ac:dyDescent="0.2">
      <c r="B39" s="441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</row>
    <row r="40" spans="2:12" ht="21" customHeight="1" x14ac:dyDescent="0.15"/>
    <row r="41" spans="2:12" ht="21" customHeight="1" x14ac:dyDescent="0.15"/>
    <row r="42" spans="2:12" ht="21" customHeight="1" x14ac:dyDescent="0.15"/>
    <row r="43" spans="2:12" ht="21" customHeight="1" x14ac:dyDescent="0.15"/>
    <row r="44" spans="2:12" ht="21" customHeight="1" x14ac:dyDescent="0.15"/>
  </sheetData>
  <mergeCells count="33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zoomScale="80" zoomScaleNormal="80" workbookViewId="0">
      <selection activeCell="F28" sqref="F28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5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N1" s="11"/>
      <c r="O1" s="11"/>
    </row>
    <row r="2" spans="1:15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N2" s="99"/>
      <c r="O2" s="11"/>
    </row>
    <row r="3" spans="1:15" ht="21" customHeight="1" x14ac:dyDescent="0.15">
      <c r="B3" s="13" t="s">
        <v>103</v>
      </c>
      <c r="C3" s="13" t="s">
        <v>43</v>
      </c>
      <c r="I3" s="84" t="s">
        <v>41</v>
      </c>
      <c r="N3" s="11"/>
      <c r="O3" s="11"/>
    </row>
    <row r="4" spans="1:15" ht="21" customHeight="1" x14ac:dyDescent="0.15">
      <c r="B4" s="13" t="s">
        <v>144</v>
      </c>
      <c r="I4" s="84" t="s">
        <v>138</v>
      </c>
    </row>
    <row r="5" spans="1:15" ht="21" customHeight="1" x14ac:dyDescent="0.15">
      <c r="B5" s="13" t="s">
        <v>310</v>
      </c>
      <c r="C5" s="13" t="s">
        <v>309</v>
      </c>
    </row>
    <row r="6" spans="1:15" ht="21" customHeight="1" x14ac:dyDescent="0.15">
      <c r="B6" s="13" t="s">
        <v>76</v>
      </c>
      <c r="C6" s="13" t="s">
        <v>135</v>
      </c>
    </row>
    <row r="7" spans="1:15" ht="21" customHeight="1" x14ac:dyDescent="0.15">
      <c r="B7" s="13" t="s">
        <v>94</v>
      </c>
      <c r="D7" s="13" t="s">
        <v>295</v>
      </c>
    </row>
    <row r="8" spans="1:15" ht="18" customHeight="1" thickBot="1" x14ac:dyDescent="0.2"/>
    <row r="9" spans="1:15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7" t="s">
        <v>284</v>
      </c>
      <c r="M9" s="11"/>
    </row>
    <row r="10" spans="1:15" ht="20.100000000000001" customHeight="1" x14ac:dyDescent="0.15">
      <c r="B10" s="439">
        <v>0.39583333333333331</v>
      </c>
      <c r="C10" s="48">
        <v>1</v>
      </c>
      <c r="D10" s="468">
        <v>12</v>
      </c>
      <c r="E10" s="469"/>
      <c r="F10" s="470"/>
      <c r="G10" s="445">
        <v>2</v>
      </c>
      <c r="H10" s="446"/>
      <c r="I10" s="447"/>
      <c r="L10" s="100" t="s">
        <v>241</v>
      </c>
      <c r="M10" s="11" t="s">
        <v>253</v>
      </c>
    </row>
    <row r="11" spans="1:15" ht="21" customHeight="1" x14ac:dyDescent="0.15">
      <c r="B11" s="440"/>
      <c r="C11" s="49" t="s">
        <v>28</v>
      </c>
      <c r="D11" s="509" t="s">
        <v>188</v>
      </c>
      <c r="E11" s="28" t="s">
        <v>0</v>
      </c>
      <c r="F11" s="77" t="s">
        <v>189</v>
      </c>
      <c r="G11" s="38" t="s">
        <v>159</v>
      </c>
      <c r="H11" s="28" t="s">
        <v>0</v>
      </c>
      <c r="I11" s="75" t="s">
        <v>290</v>
      </c>
      <c r="L11" s="100"/>
      <c r="M11" s="11" t="s">
        <v>254</v>
      </c>
    </row>
    <row r="12" spans="1:15" ht="21" customHeight="1" x14ac:dyDescent="0.15">
      <c r="B12" s="440"/>
      <c r="C12" s="49" t="s">
        <v>33</v>
      </c>
      <c r="D12" s="467" t="s">
        <v>187</v>
      </c>
      <c r="E12" s="461"/>
      <c r="F12" s="462"/>
      <c r="G12" s="451" t="s">
        <v>82</v>
      </c>
      <c r="H12" s="449"/>
      <c r="I12" s="450"/>
      <c r="L12" s="100"/>
      <c r="M12" s="11" t="s">
        <v>255</v>
      </c>
    </row>
    <row r="13" spans="1:15" ht="21" customHeight="1" x14ac:dyDescent="0.15">
      <c r="B13" s="440"/>
      <c r="C13" s="49" t="s">
        <v>29</v>
      </c>
      <c r="D13" s="41" t="s">
        <v>190</v>
      </c>
      <c r="E13" s="28" t="s">
        <v>30</v>
      </c>
      <c r="F13" s="42" t="s">
        <v>159</v>
      </c>
      <c r="G13" s="58" t="s">
        <v>82</v>
      </c>
      <c r="H13" s="28" t="s">
        <v>30</v>
      </c>
      <c r="I13" s="59" t="s">
        <v>218</v>
      </c>
      <c r="L13" s="100" t="s">
        <v>242</v>
      </c>
      <c r="M13" s="11" t="s">
        <v>256</v>
      </c>
    </row>
    <row r="14" spans="1:15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5" ht="21" customHeight="1" x14ac:dyDescent="0.15">
      <c r="B15" s="439">
        <v>0.44791666666666669</v>
      </c>
      <c r="C15" s="48">
        <v>2</v>
      </c>
      <c r="D15" s="468">
        <v>61</v>
      </c>
      <c r="E15" s="469"/>
      <c r="F15" s="470"/>
      <c r="G15" s="445">
        <v>14</v>
      </c>
      <c r="H15" s="446"/>
      <c r="I15" s="447"/>
      <c r="L15" s="100" t="s">
        <v>243</v>
      </c>
      <c r="M15" s="11" t="s">
        <v>258</v>
      </c>
    </row>
    <row r="16" spans="1:15" ht="21" customHeight="1" x14ac:dyDescent="0.15">
      <c r="B16" s="440"/>
      <c r="C16" s="49" t="s">
        <v>28</v>
      </c>
      <c r="D16" s="34" t="s">
        <v>158</v>
      </c>
      <c r="E16" s="28" t="s">
        <v>0</v>
      </c>
      <c r="F16" s="77" t="s">
        <v>190</v>
      </c>
      <c r="G16" s="38" t="s">
        <v>6</v>
      </c>
      <c r="H16" s="28" t="s">
        <v>0</v>
      </c>
      <c r="I16" s="75" t="s">
        <v>18</v>
      </c>
      <c r="L16" s="100" t="s">
        <v>244</v>
      </c>
      <c r="M16" s="11" t="s">
        <v>259</v>
      </c>
    </row>
    <row r="17" spans="2:13" ht="21" customHeight="1" x14ac:dyDescent="0.2">
      <c r="B17" s="440"/>
      <c r="C17" s="49" t="s">
        <v>33</v>
      </c>
      <c r="D17" s="467" t="s">
        <v>159</v>
      </c>
      <c r="E17" s="461"/>
      <c r="F17" s="462"/>
      <c r="G17" s="451" t="s">
        <v>16</v>
      </c>
      <c r="H17" s="449"/>
      <c r="I17" s="450"/>
      <c r="K17" s="51"/>
      <c r="L17" s="100" t="s">
        <v>245</v>
      </c>
      <c r="M17" s="11" t="s">
        <v>328</v>
      </c>
    </row>
    <row r="18" spans="2:13" ht="21" customHeight="1" x14ac:dyDescent="0.2">
      <c r="B18" s="440"/>
      <c r="C18" s="49" t="s">
        <v>29</v>
      </c>
      <c r="D18" s="41" t="s">
        <v>188</v>
      </c>
      <c r="E18" s="28" t="s">
        <v>30</v>
      </c>
      <c r="F18" s="42" t="s">
        <v>189</v>
      </c>
      <c r="G18" s="58" t="s">
        <v>17</v>
      </c>
      <c r="H18" s="28" t="s">
        <v>30</v>
      </c>
      <c r="I18" s="59" t="s">
        <v>16</v>
      </c>
      <c r="K18" s="51"/>
      <c r="M18" s="13" t="s">
        <v>329</v>
      </c>
    </row>
    <row r="19" spans="2:13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39">
        <v>0.5</v>
      </c>
      <c r="C20" s="48">
        <v>3</v>
      </c>
      <c r="D20" s="468">
        <v>14</v>
      </c>
      <c r="E20" s="469"/>
      <c r="F20" s="470"/>
      <c r="G20" s="445">
        <v>8</v>
      </c>
      <c r="H20" s="446"/>
      <c r="I20" s="447"/>
      <c r="M20" s="11" t="s">
        <v>330</v>
      </c>
    </row>
    <row r="21" spans="2:13" ht="21" customHeight="1" x14ac:dyDescent="0.15">
      <c r="B21" s="440"/>
      <c r="C21" s="49" t="s">
        <v>28</v>
      </c>
      <c r="D21" s="34" t="s">
        <v>187</v>
      </c>
      <c r="E21" s="28" t="s">
        <v>0</v>
      </c>
      <c r="F21" s="504" t="s">
        <v>188</v>
      </c>
      <c r="G21" s="38" t="s">
        <v>82</v>
      </c>
      <c r="H21" s="28" t="s">
        <v>0</v>
      </c>
      <c r="I21" s="75" t="s">
        <v>69</v>
      </c>
      <c r="L21" s="100" t="s">
        <v>247</v>
      </c>
      <c r="M21" s="11" t="s">
        <v>265</v>
      </c>
    </row>
    <row r="22" spans="2:13" ht="21" customHeight="1" x14ac:dyDescent="0.15">
      <c r="B22" s="440"/>
      <c r="C22" s="49" t="s">
        <v>33</v>
      </c>
      <c r="D22" s="467" t="s">
        <v>189</v>
      </c>
      <c r="E22" s="461"/>
      <c r="F22" s="462"/>
      <c r="G22" s="456" t="s">
        <v>17</v>
      </c>
      <c r="H22" s="456"/>
      <c r="I22" s="457"/>
      <c r="L22" s="100" t="s">
        <v>266</v>
      </c>
      <c r="M22" s="11" t="s">
        <v>260</v>
      </c>
    </row>
    <row r="23" spans="2:13" ht="21" customHeight="1" x14ac:dyDescent="0.15">
      <c r="B23" s="440"/>
      <c r="C23" s="49" t="s">
        <v>29</v>
      </c>
      <c r="D23" s="41" t="s">
        <v>158</v>
      </c>
      <c r="E23" s="28" t="s">
        <v>30</v>
      </c>
      <c r="F23" s="42" t="s">
        <v>190</v>
      </c>
      <c r="G23" s="58" t="s">
        <v>6</v>
      </c>
      <c r="H23" s="28" t="s">
        <v>30</v>
      </c>
      <c r="I23" s="59" t="s">
        <v>367</v>
      </c>
    </row>
    <row r="24" spans="2:13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248</v>
      </c>
      <c r="M24" s="11"/>
    </row>
    <row r="25" spans="2:13" ht="21" customHeight="1" x14ac:dyDescent="0.15">
      <c r="B25" s="439">
        <v>0.55208333333333337</v>
      </c>
      <c r="C25" s="48">
        <v>4</v>
      </c>
      <c r="D25" s="468">
        <v>70</v>
      </c>
      <c r="E25" s="469"/>
      <c r="F25" s="470"/>
      <c r="G25" s="445">
        <v>12</v>
      </c>
      <c r="H25" s="446"/>
      <c r="I25" s="447"/>
      <c r="L25" s="34" t="s">
        <v>240</v>
      </c>
      <c r="M25" s="7" t="s">
        <v>269</v>
      </c>
    </row>
    <row r="26" spans="2:13" ht="21" customHeight="1" x14ac:dyDescent="0.15">
      <c r="B26" s="440"/>
      <c r="C26" s="49" t="s">
        <v>28</v>
      </c>
      <c r="D26" s="34" t="s">
        <v>159</v>
      </c>
      <c r="E26" s="28" t="s">
        <v>0</v>
      </c>
      <c r="F26" s="77" t="s">
        <v>190</v>
      </c>
      <c r="G26" s="38" t="s">
        <v>16</v>
      </c>
      <c r="H26" s="28" t="s">
        <v>0</v>
      </c>
      <c r="I26" s="83" t="s">
        <v>6</v>
      </c>
      <c r="L26" s="34" t="s">
        <v>249</v>
      </c>
      <c r="M26" s="7" t="s">
        <v>267</v>
      </c>
    </row>
    <row r="27" spans="2:13" ht="21" customHeight="1" x14ac:dyDescent="0.15">
      <c r="B27" s="440"/>
      <c r="C27" s="49" t="s">
        <v>33</v>
      </c>
      <c r="D27" s="467" t="s">
        <v>158</v>
      </c>
      <c r="E27" s="461"/>
      <c r="F27" s="462"/>
      <c r="G27" s="451" t="s">
        <v>18</v>
      </c>
      <c r="H27" s="449"/>
      <c r="I27" s="450"/>
      <c r="L27" s="34" t="s">
        <v>250</v>
      </c>
      <c r="M27" s="7" t="s">
        <v>325</v>
      </c>
    </row>
    <row r="28" spans="2:13" ht="21" customHeight="1" x14ac:dyDescent="0.15">
      <c r="B28" s="440"/>
      <c r="C28" s="49" t="s">
        <v>29</v>
      </c>
      <c r="D28" s="41" t="s">
        <v>187</v>
      </c>
      <c r="E28" s="28" t="s">
        <v>30</v>
      </c>
      <c r="F28" s="516" t="s">
        <v>188</v>
      </c>
      <c r="G28" s="58" t="s">
        <v>82</v>
      </c>
      <c r="H28" s="28" t="s">
        <v>30</v>
      </c>
      <c r="I28" s="59" t="s">
        <v>366</v>
      </c>
      <c r="L28" s="34" t="s">
        <v>244</v>
      </c>
      <c r="M28" s="7" t="s">
        <v>326</v>
      </c>
    </row>
    <row r="29" spans="2:13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273</v>
      </c>
    </row>
    <row r="30" spans="2:13" ht="21" customHeight="1" x14ac:dyDescent="0.15">
      <c r="B30" s="439">
        <v>0.60416666666666663</v>
      </c>
      <c r="C30" s="48">
        <v>5</v>
      </c>
      <c r="D30" s="468">
        <v>10</v>
      </c>
      <c r="E30" s="469"/>
      <c r="F30" s="470"/>
      <c r="G30" s="445">
        <v>4</v>
      </c>
      <c r="H30" s="446"/>
      <c r="I30" s="447"/>
      <c r="L30" s="100" t="s">
        <v>246</v>
      </c>
      <c r="M30" s="11" t="s">
        <v>322</v>
      </c>
    </row>
    <row r="31" spans="2:13" ht="21" customHeight="1" x14ac:dyDescent="0.15">
      <c r="B31" s="440"/>
      <c r="C31" s="49" t="s">
        <v>28</v>
      </c>
      <c r="D31" s="34" t="s">
        <v>189</v>
      </c>
      <c r="E31" s="28" t="s">
        <v>0</v>
      </c>
      <c r="F31" s="77" t="s">
        <v>187</v>
      </c>
      <c r="G31" s="38" t="s">
        <v>69</v>
      </c>
      <c r="H31" s="28" t="s">
        <v>0</v>
      </c>
      <c r="I31" s="75" t="s">
        <v>17</v>
      </c>
      <c r="L31" s="100" t="s">
        <v>247</v>
      </c>
      <c r="M31" s="101" t="s">
        <v>323</v>
      </c>
    </row>
    <row r="32" spans="2:13" ht="21" customHeight="1" x14ac:dyDescent="0.15">
      <c r="B32" s="440"/>
      <c r="C32" s="49" t="s">
        <v>33</v>
      </c>
      <c r="D32" s="467" t="s">
        <v>188</v>
      </c>
      <c r="E32" s="461"/>
      <c r="F32" s="462"/>
      <c r="G32" s="451" t="s">
        <v>6</v>
      </c>
      <c r="H32" s="449"/>
      <c r="I32" s="450"/>
      <c r="L32" s="66" t="s">
        <v>270</v>
      </c>
      <c r="M32" s="101" t="s">
        <v>261</v>
      </c>
    </row>
    <row r="33" spans="2:13" ht="21" customHeight="1" x14ac:dyDescent="0.15">
      <c r="B33" s="440"/>
      <c r="C33" s="49" t="s">
        <v>29</v>
      </c>
      <c r="D33" s="41" t="s">
        <v>159</v>
      </c>
      <c r="E33" s="28" t="s">
        <v>30</v>
      </c>
      <c r="F33" s="42" t="s">
        <v>158</v>
      </c>
      <c r="G33" s="58" t="s">
        <v>16</v>
      </c>
      <c r="H33" s="28" t="s">
        <v>30</v>
      </c>
      <c r="I33" s="59" t="s">
        <v>6</v>
      </c>
    </row>
    <row r="34" spans="2:13" ht="21" customHeight="1" thickBot="1" x14ac:dyDescent="0.2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13" ht="21" customHeight="1" x14ac:dyDescent="0.15">
      <c r="B35" s="439">
        <v>0.65625</v>
      </c>
      <c r="C35" s="48">
        <v>6</v>
      </c>
      <c r="D35" s="468">
        <v>60</v>
      </c>
      <c r="E35" s="469"/>
      <c r="F35" s="470"/>
      <c r="G35" s="445">
        <v>7</v>
      </c>
      <c r="H35" s="446"/>
      <c r="I35" s="447"/>
      <c r="L35" s="40" t="s">
        <v>252</v>
      </c>
    </row>
    <row r="36" spans="2:13" ht="21" customHeight="1" x14ac:dyDescent="0.15">
      <c r="B36" s="440"/>
      <c r="C36" s="49" t="s">
        <v>28</v>
      </c>
      <c r="D36" s="34" t="s">
        <v>158</v>
      </c>
      <c r="E36" s="28" t="s">
        <v>0</v>
      </c>
      <c r="F36" s="77" t="s">
        <v>17</v>
      </c>
      <c r="G36" s="38" t="s">
        <v>18</v>
      </c>
      <c r="H36" s="28" t="s">
        <v>0</v>
      </c>
      <c r="I36" s="75" t="s">
        <v>82</v>
      </c>
      <c r="L36" s="39" t="s">
        <v>262</v>
      </c>
      <c r="M36" s="11"/>
    </row>
    <row r="37" spans="2:13" ht="21" customHeight="1" x14ac:dyDescent="0.15">
      <c r="B37" s="440"/>
      <c r="C37" s="49" t="s">
        <v>33</v>
      </c>
      <c r="D37" s="467" t="s">
        <v>190</v>
      </c>
      <c r="E37" s="461"/>
      <c r="F37" s="462"/>
      <c r="G37" s="451" t="s">
        <v>69</v>
      </c>
      <c r="H37" s="449"/>
      <c r="I37" s="450"/>
      <c r="L37" s="40" t="s">
        <v>263</v>
      </c>
      <c r="M37" s="11"/>
    </row>
    <row r="38" spans="2:13" ht="21" customHeight="1" x14ac:dyDescent="0.15">
      <c r="B38" s="440"/>
      <c r="C38" s="49" t="s">
        <v>29</v>
      </c>
      <c r="D38" s="41" t="s">
        <v>189</v>
      </c>
      <c r="E38" s="28" t="s">
        <v>30</v>
      </c>
      <c r="F38" s="42" t="s">
        <v>187</v>
      </c>
      <c r="G38" s="58" t="s">
        <v>366</v>
      </c>
      <c r="H38" s="28" t="s">
        <v>30</v>
      </c>
      <c r="I38" s="59" t="s">
        <v>17</v>
      </c>
      <c r="L38" s="40" t="s">
        <v>264</v>
      </c>
      <c r="M38" s="11"/>
    </row>
    <row r="39" spans="2:13" ht="21" customHeight="1" thickBot="1" x14ac:dyDescent="0.2">
      <c r="B39" s="441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  <c r="M39" s="11"/>
    </row>
    <row r="40" spans="2:13" ht="21" customHeight="1" x14ac:dyDescent="0.15"/>
    <row r="41" spans="2:13" ht="21" customHeight="1" x14ac:dyDescent="0.15"/>
    <row r="42" spans="2:13" ht="21" customHeight="1" x14ac:dyDescent="0.15"/>
    <row r="43" spans="2:13" ht="21" customHeight="1" x14ac:dyDescent="0.15"/>
    <row r="44" spans="2:13" ht="21" customHeight="1" x14ac:dyDescent="0.15"/>
  </sheetData>
  <mergeCells count="33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zoomScale="80" zoomScaleNormal="80" workbookViewId="0">
      <selection activeCell="T15" sqref="T15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4.125" style="13" customWidth="1"/>
    <col min="11" max="18" width="9.875" style="13"/>
    <col min="19" max="19" width="20.5" style="13" customWidth="1"/>
    <col min="20" max="16384" width="9.875" style="13"/>
  </cols>
  <sheetData>
    <row r="1" spans="1:12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2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2" ht="21" customHeight="1" x14ac:dyDescent="0.15">
      <c r="B3" s="13" t="s">
        <v>100</v>
      </c>
      <c r="C3" s="13" t="s">
        <v>97</v>
      </c>
      <c r="I3" s="84" t="s">
        <v>41</v>
      </c>
      <c r="K3" s="107" t="s">
        <v>284</v>
      </c>
      <c r="L3" s="11"/>
    </row>
    <row r="4" spans="1:12" ht="21" customHeight="1" x14ac:dyDescent="0.15">
      <c r="B4" s="13" t="s">
        <v>321</v>
      </c>
      <c r="I4" s="84" t="s">
        <v>138</v>
      </c>
      <c r="K4" s="100" t="s">
        <v>241</v>
      </c>
      <c r="L4" s="11" t="s">
        <v>253</v>
      </c>
    </row>
    <row r="5" spans="1:12" ht="21" customHeight="1" x14ac:dyDescent="0.15">
      <c r="B5" s="13" t="s">
        <v>305</v>
      </c>
      <c r="K5" s="100"/>
      <c r="L5" s="11" t="s">
        <v>254</v>
      </c>
    </row>
    <row r="6" spans="1:12" ht="21" customHeight="1" x14ac:dyDescent="0.15">
      <c r="B6" s="13" t="s">
        <v>76</v>
      </c>
      <c r="C6" s="13" t="s">
        <v>296</v>
      </c>
      <c r="K6" s="100"/>
      <c r="L6" s="11" t="s">
        <v>255</v>
      </c>
    </row>
    <row r="7" spans="1:12" ht="21" customHeight="1" x14ac:dyDescent="0.15">
      <c r="B7" s="13" t="s">
        <v>94</v>
      </c>
      <c r="K7" s="100" t="s">
        <v>242</v>
      </c>
      <c r="L7" s="11" t="s">
        <v>256</v>
      </c>
    </row>
    <row r="8" spans="1:12" ht="18" customHeight="1" thickBot="1" x14ac:dyDescent="0.2">
      <c r="K8" s="100"/>
      <c r="L8" s="11" t="s">
        <v>257</v>
      </c>
    </row>
    <row r="9" spans="1:12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K9" s="100" t="s">
        <v>243</v>
      </c>
      <c r="L9" s="11" t="s">
        <v>258</v>
      </c>
    </row>
    <row r="10" spans="1:12" ht="20.100000000000001" customHeight="1" x14ac:dyDescent="0.15">
      <c r="B10" s="439">
        <v>0.39583333333333331</v>
      </c>
      <c r="C10" s="48">
        <v>1</v>
      </c>
      <c r="D10" s="455">
        <v>60</v>
      </c>
      <c r="E10" s="446"/>
      <c r="F10" s="447"/>
      <c r="G10" s="476"/>
      <c r="H10" s="469"/>
      <c r="I10" s="470"/>
      <c r="K10" s="100" t="s">
        <v>244</v>
      </c>
      <c r="L10" s="11" t="s">
        <v>259</v>
      </c>
    </row>
    <row r="11" spans="1:12" ht="21" customHeight="1" x14ac:dyDescent="0.15">
      <c r="B11" s="440"/>
      <c r="C11" s="49" t="s">
        <v>28</v>
      </c>
      <c r="D11" s="38" t="s">
        <v>9</v>
      </c>
      <c r="E11" s="71" t="s">
        <v>0</v>
      </c>
      <c r="F11" s="65" t="s">
        <v>86</v>
      </c>
      <c r="G11" s="38"/>
      <c r="H11" s="71" t="s">
        <v>0</v>
      </c>
      <c r="I11" s="65"/>
      <c r="K11" s="100" t="s">
        <v>245</v>
      </c>
      <c r="L11" s="11" t="s">
        <v>328</v>
      </c>
    </row>
    <row r="12" spans="1:12" ht="21" customHeight="1" x14ac:dyDescent="0.15">
      <c r="B12" s="440"/>
      <c r="C12" s="49" t="s">
        <v>33</v>
      </c>
      <c r="D12" s="448" t="s">
        <v>88</v>
      </c>
      <c r="E12" s="449"/>
      <c r="F12" s="450"/>
      <c r="G12" s="460"/>
      <c r="H12" s="461"/>
      <c r="I12" s="462"/>
      <c r="L12" s="13" t="s">
        <v>329</v>
      </c>
    </row>
    <row r="13" spans="1:12" ht="21" customHeight="1" x14ac:dyDescent="0.15">
      <c r="B13" s="440"/>
      <c r="C13" s="49" t="s">
        <v>29</v>
      </c>
      <c r="D13" s="58" t="s">
        <v>88</v>
      </c>
      <c r="E13" s="28" t="s">
        <v>30</v>
      </c>
      <c r="F13" s="42" t="s">
        <v>44</v>
      </c>
      <c r="G13" s="41"/>
      <c r="H13" s="28" t="s">
        <v>30</v>
      </c>
      <c r="I13" s="42"/>
      <c r="K13" s="100" t="s">
        <v>246</v>
      </c>
      <c r="L13" s="13" t="s">
        <v>331</v>
      </c>
    </row>
    <row r="14" spans="1:12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1" t="s">
        <v>330</v>
      </c>
    </row>
    <row r="15" spans="1:12" ht="21" customHeight="1" x14ac:dyDescent="0.15">
      <c r="B15" s="439">
        <v>0.44791666666666669</v>
      </c>
      <c r="C15" s="48">
        <v>2</v>
      </c>
      <c r="D15" s="468">
        <v>11</v>
      </c>
      <c r="E15" s="469"/>
      <c r="F15" s="470"/>
      <c r="G15" s="445">
        <v>34</v>
      </c>
      <c r="H15" s="446"/>
      <c r="I15" s="447"/>
      <c r="K15" s="100" t="s">
        <v>247</v>
      </c>
      <c r="L15" s="11" t="s">
        <v>265</v>
      </c>
    </row>
    <row r="16" spans="1:12" ht="21" customHeight="1" x14ac:dyDescent="0.15">
      <c r="B16" s="440"/>
      <c r="C16" s="49" t="s">
        <v>28</v>
      </c>
      <c r="D16" s="34" t="s">
        <v>7</v>
      </c>
      <c r="E16" s="71" t="s">
        <v>0</v>
      </c>
      <c r="F16" s="64" t="s">
        <v>44</v>
      </c>
      <c r="G16" s="38" t="s">
        <v>21</v>
      </c>
      <c r="H16" s="71" t="s">
        <v>0</v>
      </c>
      <c r="I16" s="65" t="s">
        <v>73</v>
      </c>
      <c r="K16" s="100" t="s">
        <v>266</v>
      </c>
      <c r="L16" s="11" t="s">
        <v>260</v>
      </c>
    </row>
    <row r="17" spans="2:12" ht="21" customHeight="1" x14ac:dyDescent="0.2">
      <c r="B17" s="440"/>
      <c r="C17" s="49" t="s">
        <v>33</v>
      </c>
      <c r="D17" s="467" t="s">
        <v>9</v>
      </c>
      <c r="E17" s="461"/>
      <c r="F17" s="462"/>
      <c r="G17" s="451" t="s">
        <v>44</v>
      </c>
      <c r="H17" s="449"/>
      <c r="I17" s="450"/>
      <c r="J17" s="51"/>
    </row>
    <row r="18" spans="2:12" ht="21" customHeight="1" x14ac:dyDescent="0.2">
      <c r="B18" s="440"/>
      <c r="C18" s="49" t="s">
        <v>29</v>
      </c>
      <c r="D18" s="58" t="s">
        <v>350</v>
      </c>
      <c r="E18" s="28" t="s">
        <v>30</v>
      </c>
      <c r="F18" s="59" t="s">
        <v>370</v>
      </c>
      <c r="G18" s="58" t="s">
        <v>44</v>
      </c>
      <c r="H18" s="28" t="s">
        <v>30</v>
      </c>
      <c r="I18" s="59" t="s">
        <v>223</v>
      </c>
      <c r="J18" s="51"/>
      <c r="K18" s="102" t="s">
        <v>271</v>
      </c>
      <c r="L18" s="11"/>
    </row>
    <row r="19" spans="2:12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J19" s="51"/>
      <c r="K19" s="34" t="s">
        <v>240</v>
      </c>
      <c r="L19" s="7" t="s">
        <v>269</v>
      </c>
    </row>
    <row r="20" spans="2:12" ht="21" customHeight="1" x14ac:dyDescent="0.15">
      <c r="B20" s="439">
        <v>0.5</v>
      </c>
      <c r="C20" s="48">
        <v>3</v>
      </c>
      <c r="D20" s="468"/>
      <c r="E20" s="469"/>
      <c r="F20" s="470"/>
      <c r="G20" s="445">
        <v>59</v>
      </c>
      <c r="H20" s="446"/>
      <c r="I20" s="447"/>
      <c r="K20" s="34" t="s">
        <v>249</v>
      </c>
      <c r="L20" s="11" t="s">
        <v>285</v>
      </c>
    </row>
    <row r="21" spans="2:12" ht="21" customHeight="1" x14ac:dyDescent="0.15">
      <c r="B21" s="440"/>
      <c r="C21" s="49" t="s">
        <v>28</v>
      </c>
      <c r="D21" s="34"/>
      <c r="E21" s="71" t="s">
        <v>0</v>
      </c>
      <c r="F21" s="64"/>
      <c r="G21" s="38" t="s">
        <v>86</v>
      </c>
      <c r="H21" s="71" t="s">
        <v>0</v>
      </c>
      <c r="I21" s="65" t="s">
        <v>88</v>
      </c>
      <c r="K21" s="34" t="s">
        <v>250</v>
      </c>
      <c r="L21" s="13" t="s">
        <v>268</v>
      </c>
    </row>
    <row r="22" spans="2:12" ht="21" customHeight="1" x14ac:dyDescent="0.15">
      <c r="B22" s="440"/>
      <c r="C22" s="49" t="s">
        <v>33</v>
      </c>
      <c r="D22" s="467"/>
      <c r="E22" s="461"/>
      <c r="F22" s="462"/>
      <c r="G22" s="456" t="s">
        <v>73</v>
      </c>
      <c r="H22" s="456"/>
      <c r="I22" s="457"/>
      <c r="L22" s="13" t="s">
        <v>324</v>
      </c>
    </row>
    <row r="23" spans="2:12" ht="21" customHeight="1" x14ac:dyDescent="0.15">
      <c r="B23" s="440"/>
      <c r="C23" s="49" t="s">
        <v>29</v>
      </c>
      <c r="D23" s="41"/>
      <c r="E23" s="28" t="s">
        <v>30</v>
      </c>
      <c r="F23" s="42"/>
      <c r="G23" s="41" t="s">
        <v>351</v>
      </c>
      <c r="H23" s="28" t="s">
        <v>30</v>
      </c>
      <c r="I23" s="59" t="s">
        <v>73</v>
      </c>
      <c r="K23" s="34" t="s">
        <v>244</v>
      </c>
      <c r="L23" s="7" t="s">
        <v>267</v>
      </c>
    </row>
    <row r="24" spans="2:12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K24" s="34" t="s">
        <v>245</v>
      </c>
      <c r="L24" s="7" t="s">
        <v>278</v>
      </c>
    </row>
    <row r="25" spans="2:12" ht="21" customHeight="1" x14ac:dyDescent="0.15">
      <c r="B25" s="439">
        <v>0.55208333333333337</v>
      </c>
      <c r="C25" s="48">
        <v>4</v>
      </c>
      <c r="D25" s="468">
        <v>7</v>
      </c>
      <c r="E25" s="469"/>
      <c r="F25" s="470"/>
      <c r="G25" s="445">
        <v>27</v>
      </c>
      <c r="H25" s="446"/>
      <c r="I25" s="447"/>
      <c r="K25" s="100" t="s">
        <v>246</v>
      </c>
      <c r="L25" s="11" t="s">
        <v>322</v>
      </c>
    </row>
    <row r="26" spans="2:12" ht="21" customHeight="1" x14ac:dyDescent="0.15">
      <c r="B26" s="440"/>
      <c r="C26" s="49" t="s">
        <v>28</v>
      </c>
      <c r="D26" s="34" t="s">
        <v>9</v>
      </c>
      <c r="E26" s="71" t="s">
        <v>0</v>
      </c>
      <c r="F26" s="64" t="s">
        <v>8</v>
      </c>
      <c r="G26" s="38" t="s">
        <v>44</v>
      </c>
      <c r="H26" s="71" t="s">
        <v>0</v>
      </c>
      <c r="I26" s="65" t="s">
        <v>238</v>
      </c>
      <c r="K26" s="100" t="s">
        <v>247</v>
      </c>
      <c r="L26" s="101" t="s">
        <v>261</v>
      </c>
    </row>
    <row r="27" spans="2:12" ht="21" customHeight="1" x14ac:dyDescent="0.15">
      <c r="B27" s="440"/>
      <c r="C27" s="49" t="s">
        <v>33</v>
      </c>
      <c r="D27" s="467" t="s">
        <v>44</v>
      </c>
      <c r="E27" s="461"/>
      <c r="F27" s="462"/>
      <c r="G27" s="451" t="s">
        <v>21</v>
      </c>
      <c r="H27" s="449"/>
      <c r="I27" s="450"/>
    </row>
    <row r="28" spans="2:12" ht="21" customHeight="1" x14ac:dyDescent="0.15">
      <c r="B28" s="440"/>
      <c r="C28" s="49" t="s">
        <v>29</v>
      </c>
      <c r="D28" s="41" t="s">
        <v>7</v>
      </c>
      <c r="E28" s="28" t="s">
        <v>30</v>
      </c>
      <c r="F28" s="59" t="s">
        <v>88</v>
      </c>
      <c r="G28" s="58" t="s">
        <v>86</v>
      </c>
      <c r="H28" s="28" t="s">
        <v>30</v>
      </c>
      <c r="I28" s="59" t="s">
        <v>9</v>
      </c>
      <c r="K28" s="106" t="s">
        <v>251</v>
      </c>
    </row>
    <row r="29" spans="2:12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K29" s="40" t="s">
        <v>252</v>
      </c>
    </row>
    <row r="30" spans="2:12" ht="21" customHeight="1" x14ac:dyDescent="0.15">
      <c r="B30" s="439">
        <v>0.60416666666666663</v>
      </c>
      <c r="C30" s="48">
        <v>5</v>
      </c>
      <c r="D30" s="455">
        <v>67</v>
      </c>
      <c r="E30" s="446"/>
      <c r="F30" s="447"/>
      <c r="G30" s="476"/>
      <c r="H30" s="469"/>
      <c r="I30" s="470"/>
      <c r="K30" s="39" t="s">
        <v>262</v>
      </c>
    </row>
    <row r="31" spans="2:12" ht="21" customHeight="1" x14ac:dyDescent="0.15">
      <c r="B31" s="440"/>
      <c r="C31" s="49" t="s">
        <v>28</v>
      </c>
      <c r="D31" s="38" t="s">
        <v>88</v>
      </c>
      <c r="E31" s="72" t="s">
        <v>0</v>
      </c>
      <c r="F31" s="75" t="s">
        <v>9</v>
      </c>
      <c r="G31" s="38"/>
      <c r="H31" s="72" t="s">
        <v>0</v>
      </c>
      <c r="I31" s="75"/>
      <c r="K31" s="40" t="s">
        <v>263</v>
      </c>
    </row>
    <row r="32" spans="2:12" ht="21" customHeight="1" x14ac:dyDescent="0.15">
      <c r="B32" s="440"/>
      <c r="C32" s="49" t="s">
        <v>33</v>
      </c>
      <c r="D32" s="467" t="s">
        <v>8</v>
      </c>
      <c r="E32" s="461"/>
      <c r="F32" s="462"/>
      <c r="G32" s="460"/>
      <c r="H32" s="461"/>
      <c r="I32" s="462"/>
      <c r="K32" s="40" t="s">
        <v>264</v>
      </c>
    </row>
    <row r="33" spans="2:11" ht="21" customHeight="1" x14ac:dyDescent="0.15">
      <c r="B33" s="440"/>
      <c r="C33" s="49" t="s">
        <v>29</v>
      </c>
      <c r="D33" s="58" t="s">
        <v>349</v>
      </c>
      <c r="E33" s="28" t="s">
        <v>30</v>
      </c>
      <c r="F33" s="42" t="s">
        <v>8</v>
      </c>
      <c r="G33" s="41"/>
      <c r="H33" s="28" t="s">
        <v>30</v>
      </c>
      <c r="I33" s="42"/>
      <c r="K33" s="39" t="s">
        <v>283</v>
      </c>
    </row>
    <row r="34" spans="2:11" ht="21" customHeight="1" thickBot="1" x14ac:dyDescent="0.2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</row>
    <row r="35" spans="2:11" ht="21" customHeight="1" x14ac:dyDescent="0.15">
      <c r="B35" s="479"/>
    </row>
    <row r="36" spans="2:11" ht="21" customHeight="1" x14ac:dyDescent="0.15">
      <c r="B36" s="480"/>
    </row>
    <row r="37" spans="2:11" ht="21" customHeight="1" x14ac:dyDescent="0.15">
      <c r="B37" s="480"/>
    </row>
    <row r="38" spans="2:11" ht="21" customHeight="1" x14ac:dyDescent="0.15">
      <c r="B38" s="480"/>
    </row>
    <row r="39" spans="2:11" ht="21" customHeight="1" x14ac:dyDescent="0.15">
      <c r="B39" s="480"/>
    </row>
    <row r="40" spans="2:11" ht="21" customHeight="1" x14ac:dyDescent="0.15"/>
  </sheetData>
  <mergeCells count="29">
    <mergeCell ref="A1:J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5:B39"/>
    <mergeCell ref="B30:B34"/>
    <mergeCell ref="D30:F30"/>
    <mergeCell ref="G30:I30"/>
    <mergeCell ref="D32:F32"/>
    <mergeCell ref="G32:I32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opLeftCell="A7" zoomScale="80" zoomScaleNormal="80" workbookViewId="0">
      <selection activeCell="I23" sqref="I23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4.125" style="13" customWidth="1"/>
    <col min="11" max="18" width="9.875" style="13"/>
    <col min="19" max="19" width="20.75" style="13" customWidth="1"/>
    <col min="20" max="16384" width="9.875" style="13"/>
  </cols>
  <sheetData>
    <row r="1" spans="1:12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2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2" ht="21" customHeight="1" x14ac:dyDescent="0.15">
      <c r="B3" s="13" t="s">
        <v>101</v>
      </c>
      <c r="C3" s="13" t="s">
        <v>97</v>
      </c>
      <c r="I3" s="84" t="s">
        <v>41</v>
      </c>
    </row>
    <row r="4" spans="1:12" ht="21" customHeight="1" x14ac:dyDescent="0.15">
      <c r="B4" s="13" t="s">
        <v>143</v>
      </c>
      <c r="I4" s="84" t="s">
        <v>138</v>
      </c>
    </row>
    <row r="5" spans="1:12" ht="21" customHeight="1" x14ac:dyDescent="0.15">
      <c r="B5" s="13" t="s">
        <v>306</v>
      </c>
    </row>
    <row r="6" spans="1:12" ht="21" customHeight="1" x14ac:dyDescent="0.15">
      <c r="B6" s="13" t="s">
        <v>76</v>
      </c>
      <c r="C6" s="13" t="s">
        <v>135</v>
      </c>
    </row>
    <row r="7" spans="1:12" ht="21" customHeight="1" x14ac:dyDescent="0.15">
      <c r="B7" s="13" t="s">
        <v>94</v>
      </c>
      <c r="D7" s="13" t="s">
        <v>297</v>
      </c>
    </row>
    <row r="8" spans="1:12" ht="18" customHeight="1" thickBot="1" x14ac:dyDescent="0.2"/>
    <row r="9" spans="1:12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K9" s="107" t="s">
        <v>284</v>
      </c>
      <c r="L9" s="11"/>
    </row>
    <row r="10" spans="1:12" ht="20.100000000000001" customHeight="1" x14ac:dyDescent="0.15">
      <c r="B10" s="439">
        <v>0.39583333333333331</v>
      </c>
      <c r="C10" s="48">
        <v>1</v>
      </c>
      <c r="D10" s="455">
        <v>13</v>
      </c>
      <c r="E10" s="446"/>
      <c r="F10" s="447"/>
      <c r="G10" s="476">
        <v>40</v>
      </c>
      <c r="H10" s="469"/>
      <c r="I10" s="470"/>
      <c r="K10" s="100" t="s">
        <v>241</v>
      </c>
      <c r="L10" s="11" t="s">
        <v>253</v>
      </c>
    </row>
    <row r="11" spans="1:12" ht="21" customHeight="1" x14ac:dyDescent="0.15">
      <c r="B11" s="440"/>
      <c r="C11" s="49" t="s">
        <v>28</v>
      </c>
      <c r="D11" s="38" t="s">
        <v>194</v>
      </c>
      <c r="E11" s="28" t="s">
        <v>0</v>
      </c>
      <c r="F11" s="75" t="s">
        <v>195</v>
      </c>
      <c r="G11" s="34" t="s">
        <v>202</v>
      </c>
      <c r="H11" s="28" t="s">
        <v>0</v>
      </c>
      <c r="I11" s="77" t="s">
        <v>201</v>
      </c>
      <c r="K11" s="100"/>
      <c r="L11" s="11" t="s">
        <v>254</v>
      </c>
    </row>
    <row r="12" spans="1:12" ht="21" customHeight="1" x14ac:dyDescent="0.15">
      <c r="B12" s="440"/>
      <c r="C12" s="49" t="s">
        <v>33</v>
      </c>
      <c r="D12" s="448" t="s">
        <v>193</v>
      </c>
      <c r="E12" s="449"/>
      <c r="F12" s="450"/>
      <c r="G12" s="460" t="s">
        <v>199</v>
      </c>
      <c r="H12" s="461"/>
      <c r="I12" s="462"/>
      <c r="K12" s="100"/>
      <c r="L12" s="11" t="s">
        <v>255</v>
      </c>
    </row>
    <row r="13" spans="1:12" ht="21" customHeight="1" x14ac:dyDescent="0.15">
      <c r="B13" s="440"/>
      <c r="C13" s="49" t="s">
        <v>29</v>
      </c>
      <c r="D13" s="58" t="s">
        <v>196</v>
      </c>
      <c r="E13" s="28" t="s">
        <v>30</v>
      </c>
      <c r="F13" s="59" t="s">
        <v>193</v>
      </c>
      <c r="G13" s="41" t="s">
        <v>199</v>
      </c>
      <c r="H13" s="28" t="s">
        <v>30</v>
      </c>
      <c r="I13" s="42" t="s">
        <v>200</v>
      </c>
      <c r="K13" s="100" t="s">
        <v>242</v>
      </c>
      <c r="L13" s="11" t="s">
        <v>256</v>
      </c>
    </row>
    <row r="14" spans="1:12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K14" s="100"/>
      <c r="L14" s="11" t="s">
        <v>257</v>
      </c>
    </row>
    <row r="15" spans="1:12" ht="21" customHeight="1" x14ac:dyDescent="0.15">
      <c r="B15" s="439">
        <v>0.44791666666666669</v>
      </c>
      <c r="C15" s="48">
        <v>2</v>
      </c>
      <c r="D15" s="455">
        <v>6</v>
      </c>
      <c r="E15" s="446"/>
      <c r="F15" s="447"/>
      <c r="G15" s="476">
        <v>42</v>
      </c>
      <c r="H15" s="469"/>
      <c r="I15" s="470"/>
      <c r="K15" s="100" t="s">
        <v>243</v>
      </c>
      <c r="L15" s="11" t="s">
        <v>258</v>
      </c>
    </row>
    <row r="16" spans="1:12" ht="21" customHeight="1" x14ac:dyDescent="0.15">
      <c r="B16" s="440"/>
      <c r="C16" s="49" t="s">
        <v>28</v>
      </c>
      <c r="D16" s="38" t="s">
        <v>192</v>
      </c>
      <c r="E16" s="28" t="s">
        <v>0</v>
      </c>
      <c r="F16" s="75" t="s">
        <v>196</v>
      </c>
      <c r="G16" s="34" t="s">
        <v>191</v>
      </c>
      <c r="H16" s="28" t="s">
        <v>0</v>
      </c>
      <c r="I16" s="503" t="s">
        <v>203</v>
      </c>
      <c r="K16" s="100" t="s">
        <v>244</v>
      </c>
      <c r="L16" s="11" t="s">
        <v>259</v>
      </c>
    </row>
    <row r="17" spans="2:12" ht="21" customHeight="1" x14ac:dyDescent="0.2">
      <c r="B17" s="440"/>
      <c r="C17" s="49" t="s">
        <v>33</v>
      </c>
      <c r="D17" s="448" t="s">
        <v>194</v>
      </c>
      <c r="E17" s="449"/>
      <c r="F17" s="450"/>
      <c r="G17" s="460" t="s">
        <v>202</v>
      </c>
      <c r="H17" s="461"/>
      <c r="I17" s="462"/>
      <c r="J17" s="51"/>
      <c r="K17" s="100" t="s">
        <v>245</v>
      </c>
      <c r="L17" s="11" t="s">
        <v>328</v>
      </c>
    </row>
    <row r="18" spans="2:12" ht="21" customHeight="1" x14ac:dyDescent="0.2">
      <c r="B18" s="440"/>
      <c r="C18" s="49" t="s">
        <v>29</v>
      </c>
      <c r="D18" s="58" t="s">
        <v>194</v>
      </c>
      <c r="E18" s="28" t="s">
        <v>30</v>
      </c>
      <c r="F18" s="59" t="s">
        <v>195</v>
      </c>
      <c r="G18" s="41" t="s">
        <v>202</v>
      </c>
      <c r="H18" s="28" t="s">
        <v>30</v>
      </c>
      <c r="I18" s="42" t="s">
        <v>201</v>
      </c>
      <c r="J18" s="51"/>
      <c r="L18" s="13" t="s">
        <v>329</v>
      </c>
    </row>
    <row r="19" spans="2:12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J19" s="51"/>
      <c r="K19" s="100" t="s">
        <v>246</v>
      </c>
      <c r="L19" s="13" t="s">
        <v>331</v>
      </c>
    </row>
    <row r="20" spans="2:12" ht="21" customHeight="1" x14ac:dyDescent="0.15">
      <c r="B20" s="439">
        <v>0.5</v>
      </c>
      <c r="C20" s="48">
        <v>3</v>
      </c>
      <c r="D20" s="455">
        <v>15</v>
      </c>
      <c r="E20" s="446"/>
      <c r="F20" s="447"/>
      <c r="G20" s="476">
        <v>50</v>
      </c>
      <c r="H20" s="469"/>
      <c r="I20" s="470"/>
      <c r="L20" s="11" t="s">
        <v>330</v>
      </c>
    </row>
    <row r="21" spans="2:12" ht="21" customHeight="1" x14ac:dyDescent="0.15">
      <c r="B21" s="440"/>
      <c r="C21" s="49" t="s">
        <v>28</v>
      </c>
      <c r="D21" s="38" t="s">
        <v>195</v>
      </c>
      <c r="E21" s="28" t="s">
        <v>0</v>
      </c>
      <c r="F21" s="75" t="s">
        <v>193</v>
      </c>
      <c r="G21" s="34" t="s">
        <v>199</v>
      </c>
      <c r="H21" s="28" t="s">
        <v>0</v>
      </c>
      <c r="I21" s="77" t="s">
        <v>200</v>
      </c>
      <c r="K21" s="100" t="s">
        <v>247</v>
      </c>
      <c r="L21" s="11" t="s">
        <v>265</v>
      </c>
    </row>
    <row r="22" spans="2:12" ht="21" customHeight="1" x14ac:dyDescent="0.15">
      <c r="B22" s="440"/>
      <c r="C22" s="49" t="s">
        <v>33</v>
      </c>
      <c r="D22" s="467" t="s">
        <v>198</v>
      </c>
      <c r="E22" s="449"/>
      <c r="F22" s="450"/>
      <c r="G22" s="477" t="s">
        <v>197</v>
      </c>
      <c r="H22" s="477"/>
      <c r="I22" s="478"/>
      <c r="K22" s="100" t="s">
        <v>266</v>
      </c>
      <c r="L22" s="11" t="s">
        <v>260</v>
      </c>
    </row>
    <row r="23" spans="2:12" ht="21" customHeight="1" x14ac:dyDescent="0.15">
      <c r="B23" s="440"/>
      <c r="C23" s="49" t="s">
        <v>29</v>
      </c>
      <c r="D23" s="58" t="s">
        <v>192</v>
      </c>
      <c r="E23" s="28" t="s">
        <v>30</v>
      </c>
      <c r="F23" s="59" t="s">
        <v>196</v>
      </c>
      <c r="G23" s="41" t="s">
        <v>191</v>
      </c>
      <c r="H23" s="28" t="s">
        <v>30</v>
      </c>
      <c r="I23" s="511" t="s">
        <v>203</v>
      </c>
    </row>
    <row r="24" spans="2:12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K24" s="102" t="s">
        <v>271</v>
      </c>
      <c r="L24" s="11"/>
    </row>
    <row r="25" spans="2:12" ht="21" customHeight="1" x14ac:dyDescent="0.15">
      <c r="B25" s="439">
        <v>0.55208333333333337</v>
      </c>
      <c r="C25" s="48">
        <v>4</v>
      </c>
      <c r="D25" s="455">
        <v>10</v>
      </c>
      <c r="E25" s="446"/>
      <c r="F25" s="447"/>
      <c r="G25" s="476">
        <v>44</v>
      </c>
      <c r="H25" s="469"/>
      <c r="I25" s="470"/>
      <c r="K25" s="34" t="s">
        <v>240</v>
      </c>
      <c r="L25" s="7" t="s">
        <v>269</v>
      </c>
    </row>
    <row r="26" spans="2:12" ht="21" customHeight="1" x14ac:dyDescent="0.15">
      <c r="B26" s="440"/>
      <c r="C26" s="49" t="s">
        <v>28</v>
      </c>
      <c r="D26" s="38" t="s">
        <v>196</v>
      </c>
      <c r="E26" s="28" t="s">
        <v>0</v>
      </c>
      <c r="F26" s="75" t="s">
        <v>194</v>
      </c>
      <c r="G26" s="510" t="s">
        <v>203</v>
      </c>
      <c r="H26" s="28" t="s">
        <v>0</v>
      </c>
      <c r="I26" s="85" t="s">
        <v>202</v>
      </c>
      <c r="K26" s="34" t="s">
        <v>249</v>
      </c>
      <c r="L26" s="11" t="s">
        <v>285</v>
      </c>
    </row>
    <row r="27" spans="2:12" ht="21" customHeight="1" x14ac:dyDescent="0.15">
      <c r="B27" s="440"/>
      <c r="C27" s="49" t="s">
        <v>33</v>
      </c>
      <c r="D27" s="448" t="s">
        <v>192</v>
      </c>
      <c r="E27" s="449"/>
      <c r="F27" s="450"/>
      <c r="G27" s="460" t="s">
        <v>191</v>
      </c>
      <c r="H27" s="461"/>
      <c r="I27" s="462"/>
      <c r="K27" s="34" t="s">
        <v>250</v>
      </c>
      <c r="L27" s="13" t="s">
        <v>268</v>
      </c>
    </row>
    <row r="28" spans="2:12" ht="21" customHeight="1" x14ac:dyDescent="0.15">
      <c r="B28" s="440"/>
      <c r="C28" s="49" t="s">
        <v>29</v>
      </c>
      <c r="D28" s="58" t="s">
        <v>195</v>
      </c>
      <c r="E28" s="28" t="s">
        <v>30</v>
      </c>
      <c r="F28" s="42" t="s">
        <v>199</v>
      </c>
      <c r="G28" s="41" t="s">
        <v>201</v>
      </c>
      <c r="H28" s="28" t="s">
        <v>30</v>
      </c>
      <c r="I28" s="42" t="s">
        <v>200</v>
      </c>
      <c r="L28" s="13" t="s">
        <v>324</v>
      </c>
    </row>
    <row r="29" spans="2:12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K29" s="34" t="s">
        <v>244</v>
      </c>
      <c r="L29" s="7" t="s">
        <v>267</v>
      </c>
    </row>
    <row r="30" spans="2:12" ht="21" customHeight="1" x14ac:dyDescent="0.15">
      <c r="B30" s="439">
        <v>0.60416666666666663</v>
      </c>
      <c r="C30" s="48">
        <v>5</v>
      </c>
      <c r="D30" s="476">
        <v>29</v>
      </c>
      <c r="E30" s="469"/>
      <c r="F30" s="470"/>
      <c r="G30" s="476">
        <v>39</v>
      </c>
      <c r="H30" s="469"/>
      <c r="I30" s="470"/>
      <c r="K30" s="34" t="s">
        <v>245</v>
      </c>
      <c r="L30" s="7" t="s">
        <v>278</v>
      </c>
    </row>
    <row r="31" spans="2:12" ht="21" customHeight="1" x14ac:dyDescent="0.15">
      <c r="B31" s="440"/>
      <c r="C31" s="49" t="s">
        <v>28</v>
      </c>
      <c r="D31" s="34" t="s">
        <v>197</v>
      </c>
      <c r="E31" s="28" t="s">
        <v>0</v>
      </c>
      <c r="F31" s="77" t="s">
        <v>198</v>
      </c>
      <c r="G31" s="34" t="s">
        <v>201</v>
      </c>
      <c r="H31" s="28" t="s">
        <v>0</v>
      </c>
      <c r="I31" s="77" t="s">
        <v>64</v>
      </c>
      <c r="K31" s="100" t="s">
        <v>246</v>
      </c>
      <c r="L31" s="11" t="s">
        <v>322</v>
      </c>
    </row>
    <row r="32" spans="2:12" ht="21" customHeight="1" x14ac:dyDescent="0.15">
      <c r="B32" s="440"/>
      <c r="C32" s="49" t="s">
        <v>33</v>
      </c>
      <c r="D32" s="451" t="s">
        <v>196</v>
      </c>
      <c r="E32" s="461"/>
      <c r="F32" s="462"/>
      <c r="G32" s="513" t="s">
        <v>203</v>
      </c>
      <c r="H32" s="514"/>
      <c r="I32" s="515"/>
      <c r="K32" s="100" t="s">
        <v>247</v>
      </c>
      <c r="L32" s="101" t="s">
        <v>261</v>
      </c>
    </row>
    <row r="33" spans="2:11" ht="21" customHeight="1" x14ac:dyDescent="0.15">
      <c r="B33" s="440"/>
      <c r="C33" s="49" t="s">
        <v>29</v>
      </c>
      <c r="D33" s="41" t="s">
        <v>191</v>
      </c>
      <c r="E33" s="28" t="s">
        <v>30</v>
      </c>
      <c r="F33" s="59" t="s">
        <v>194</v>
      </c>
      <c r="G33" s="512" t="s">
        <v>203</v>
      </c>
      <c r="H33" s="28" t="s">
        <v>30</v>
      </c>
      <c r="I33" s="42" t="s">
        <v>202</v>
      </c>
    </row>
    <row r="34" spans="2:11" ht="21" customHeight="1" thickBot="1" x14ac:dyDescent="0.2">
      <c r="B34" s="441"/>
      <c r="C34" s="50" t="s">
        <v>31</v>
      </c>
      <c r="D34" s="69"/>
      <c r="E34" s="21" t="s">
        <v>32</v>
      </c>
      <c r="F34" s="22"/>
      <c r="G34" s="69"/>
      <c r="H34" s="21" t="s">
        <v>32</v>
      </c>
      <c r="I34" s="22"/>
      <c r="K34" s="106" t="s">
        <v>251</v>
      </c>
    </row>
    <row r="35" spans="2:11" ht="21" customHeight="1" x14ac:dyDescent="0.15">
      <c r="B35" s="439">
        <v>0.65625</v>
      </c>
      <c r="C35" s="48">
        <v>6</v>
      </c>
      <c r="D35" s="476">
        <v>48</v>
      </c>
      <c r="E35" s="469"/>
      <c r="F35" s="470"/>
      <c r="G35" s="476"/>
      <c r="H35" s="469"/>
      <c r="I35" s="470"/>
      <c r="K35" s="40" t="s">
        <v>252</v>
      </c>
    </row>
    <row r="36" spans="2:11" ht="21" customHeight="1" x14ac:dyDescent="0.15">
      <c r="B36" s="440"/>
      <c r="C36" s="49" t="s">
        <v>28</v>
      </c>
      <c r="D36" s="34" t="s">
        <v>66</v>
      </c>
      <c r="E36" s="28" t="s">
        <v>0</v>
      </c>
      <c r="F36" s="77" t="s">
        <v>191</v>
      </c>
      <c r="G36" s="34"/>
      <c r="H36" s="28" t="s">
        <v>0</v>
      </c>
      <c r="I36" s="77"/>
      <c r="K36" s="39" t="s">
        <v>262</v>
      </c>
    </row>
    <row r="37" spans="2:11" ht="21" customHeight="1" x14ac:dyDescent="0.15">
      <c r="B37" s="440"/>
      <c r="C37" s="49" t="s">
        <v>33</v>
      </c>
      <c r="D37" s="460" t="s">
        <v>201</v>
      </c>
      <c r="E37" s="461"/>
      <c r="F37" s="462"/>
      <c r="G37" s="460"/>
      <c r="H37" s="461"/>
      <c r="I37" s="462"/>
      <c r="K37" s="40" t="s">
        <v>263</v>
      </c>
    </row>
    <row r="38" spans="2:11" ht="21" customHeight="1" x14ac:dyDescent="0.15">
      <c r="B38" s="440"/>
      <c r="C38" s="49" t="s">
        <v>29</v>
      </c>
      <c r="D38" s="41" t="s">
        <v>197</v>
      </c>
      <c r="E38" s="28" t="s">
        <v>30</v>
      </c>
      <c r="F38" s="42" t="s">
        <v>198</v>
      </c>
      <c r="G38" s="41"/>
      <c r="H38" s="28" t="s">
        <v>30</v>
      </c>
      <c r="I38" s="42"/>
      <c r="K38" s="40" t="s">
        <v>264</v>
      </c>
    </row>
    <row r="39" spans="2:11" ht="21" customHeight="1" thickBot="1" x14ac:dyDescent="0.2">
      <c r="B39" s="441"/>
      <c r="C39" s="50" t="s">
        <v>31</v>
      </c>
      <c r="D39" s="69"/>
      <c r="E39" s="21" t="s">
        <v>32</v>
      </c>
      <c r="F39" s="22"/>
      <c r="G39" s="69"/>
      <c r="H39" s="21" t="s">
        <v>32</v>
      </c>
      <c r="I39" s="22"/>
      <c r="K39" s="39" t="s">
        <v>283</v>
      </c>
    </row>
    <row r="40" spans="2:11" ht="21" customHeight="1" x14ac:dyDescent="0.15"/>
    <row r="41" spans="2:11" ht="21" customHeight="1" x14ac:dyDescent="0.15"/>
    <row r="42" spans="2:11" ht="21" customHeight="1" x14ac:dyDescent="0.15"/>
    <row r="43" spans="2:11" ht="21" customHeight="1" x14ac:dyDescent="0.15"/>
    <row r="44" spans="2:11" ht="21" customHeight="1" x14ac:dyDescent="0.15"/>
  </sheetData>
  <mergeCells count="33">
    <mergeCell ref="A1:J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5:F25"/>
    <mergeCell ref="G20:I20"/>
    <mergeCell ref="D22:F22"/>
    <mergeCell ref="G22:I22"/>
    <mergeCell ref="B25:B29"/>
    <mergeCell ref="D20:F20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7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X2" sqref="X2"/>
    </sheetView>
  </sheetViews>
  <sheetFormatPr defaultColWidth="9.875" defaultRowHeight="13.5" x14ac:dyDescent="0.15"/>
  <cols>
    <col min="1" max="1" width="9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147</v>
      </c>
      <c r="C3" s="13" t="s">
        <v>104</v>
      </c>
      <c r="I3" s="84" t="s">
        <v>228</v>
      </c>
    </row>
    <row r="4" spans="1:13" ht="21" customHeight="1" x14ac:dyDescent="0.15">
      <c r="B4" s="13" t="s">
        <v>145</v>
      </c>
      <c r="I4" s="84" t="s">
        <v>150</v>
      </c>
    </row>
    <row r="5" spans="1:13" ht="21" customHeight="1" x14ac:dyDescent="0.15">
      <c r="B5" s="45" t="s">
        <v>151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140</v>
      </c>
      <c r="H7" s="34"/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7" t="s">
        <v>284</v>
      </c>
      <c r="M9" s="11"/>
    </row>
    <row r="10" spans="1:13" ht="20.100000000000001" customHeight="1" x14ac:dyDescent="0.15">
      <c r="B10" s="439">
        <v>0.41666666666666669</v>
      </c>
      <c r="C10" s="48">
        <v>1</v>
      </c>
      <c r="D10" s="468">
        <v>62</v>
      </c>
      <c r="E10" s="469"/>
      <c r="F10" s="470"/>
      <c r="G10" s="445">
        <v>68</v>
      </c>
      <c r="H10" s="446"/>
      <c r="I10" s="447"/>
      <c r="L10" s="100" t="s">
        <v>241</v>
      </c>
      <c r="M10" s="11" t="s">
        <v>253</v>
      </c>
    </row>
    <row r="11" spans="1:13" ht="21" customHeight="1" x14ac:dyDescent="0.15">
      <c r="B11" s="440"/>
      <c r="C11" s="49" t="s">
        <v>28</v>
      </c>
      <c r="D11" s="34" t="s">
        <v>185</v>
      </c>
      <c r="E11" s="60" t="s">
        <v>0</v>
      </c>
      <c r="F11" s="34" t="s">
        <v>158</v>
      </c>
      <c r="G11" s="63" t="s">
        <v>168</v>
      </c>
      <c r="H11" s="60" t="s">
        <v>0</v>
      </c>
      <c r="I11" s="75" t="s">
        <v>184</v>
      </c>
      <c r="L11" s="100"/>
      <c r="M11" s="11" t="s">
        <v>254</v>
      </c>
    </row>
    <row r="12" spans="1:13" ht="21" customHeight="1" x14ac:dyDescent="0.15">
      <c r="B12" s="440"/>
      <c r="C12" s="49" t="s">
        <v>33</v>
      </c>
      <c r="D12" s="467" t="s">
        <v>184</v>
      </c>
      <c r="E12" s="461"/>
      <c r="F12" s="462"/>
      <c r="G12" s="451" t="s">
        <v>169</v>
      </c>
      <c r="H12" s="449"/>
      <c r="I12" s="450"/>
      <c r="L12" s="100"/>
      <c r="M12" s="11" t="s">
        <v>255</v>
      </c>
    </row>
    <row r="13" spans="1:13" ht="21" customHeight="1" x14ac:dyDescent="0.15">
      <c r="B13" s="440"/>
      <c r="C13" s="49" t="s">
        <v>29</v>
      </c>
      <c r="D13" s="41" t="s">
        <v>184</v>
      </c>
      <c r="E13" s="28" t="s">
        <v>30</v>
      </c>
      <c r="F13" s="42" t="s">
        <v>190</v>
      </c>
      <c r="G13" s="58" t="s">
        <v>224</v>
      </c>
      <c r="H13" s="28" t="s">
        <v>30</v>
      </c>
      <c r="I13" s="59" t="s">
        <v>223</v>
      </c>
      <c r="L13" s="100" t="s">
        <v>242</v>
      </c>
      <c r="M13" s="11" t="s">
        <v>256</v>
      </c>
    </row>
    <row r="14" spans="1:13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39">
        <v>0.46875</v>
      </c>
      <c r="C15" s="48">
        <v>2</v>
      </c>
      <c r="D15" s="468">
        <v>65</v>
      </c>
      <c r="E15" s="469"/>
      <c r="F15" s="470"/>
      <c r="G15" s="445">
        <v>55</v>
      </c>
      <c r="H15" s="446"/>
      <c r="I15" s="447"/>
      <c r="L15" s="100" t="s">
        <v>243</v>
      </c>
      <c r="M15" s="11" t="s">
        <v>258</v>
      </c>
    </row>
    <row r="16" spans="1:13" ht="21" customHeight="1" x14ac:dyDescent="0.15">
      <c r="B16" s="440"/>
      <c r="C16" s="49" t="s">
        <v>28</v>
      </c>
      <c r="D16" s="34" t="s">
        <v>157</v>
      </c>
      <c r="E16" s="60" t="s">
        <v>0</v>
      </c>
      <c r="F16" s="77" t="s">
        <v>190</v>
      </c>
      <c r="G16" s="38" t="s">
        <v>224</v>
      </c>
      <c r="H16" s="60" t="s">
        <v>0</v>
      </c>
      <c r="I16" s="75" t="s">
        <v>183</v>
      </c>
      <c r="L16" s="100" t="s">
        <v>244</v>
      </c>
      <c r="M16" s="11" t="s">
        <v>259</v>
      </c>
    </row>
    <row r="17" spans="2:13" ht="21" customHeight="1" x14ac:dyDescent="0.2">
      <c r="B17" s="440"/>
      <c r="C17" s="49" t="s">
        <v>33</v>
      </c>
      <c r="D17" s="467" t="s">
        <v>185</v>
      </c>
      <c r="E17" s="461"/>
      <c r="F17" s="462"/>
      <c r="G17" s="451" t="s">
        <v>184</v>
      </c>
      <c r="H17" s="449"/>
      <c r="I17" s="450"/>
      <c r="K17" s="51"/>
      <c r="L17" s="100" t="s">
        <v>245</v>
      </c>
      <c r="M17" s="11" t="s">
        <v>328</v>
      </c>
    </row>
    <row r="18" spans="2:13" ht="21" customHeight="1" x14ac:dyDescent="0.2">
      <c r="B18" s="440"/>
      <c r="C18" s="49" t="s">
        <v>29</v>
      </c>
      <c r="D18" s="41" t="s">
        <v>185</v>
      </c>
      <c r="E18" s="28" t="s">
        <v>30</v>
      </c>
      <c r="F18" s="42" t="s">
        <v>158</v>
      </c>
      <c r="G18" s="58" t="s">
        <v>168</v>
      </c>
      <c r="H18" s="28" t="s">
        <v>30</v>
      </c>
      <c r="I18" s="59" t="s">
        <v>169</v>
      </c>
      <c r="K18" s="51"/>
      <c r="M18" s="13" t="s">
        <v>329</v>
      </c>
    </row>
    <row r="19" spans="2:13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39">
        <v>0.52083333333333337</v>
      </c>
      <c r="C20" s="48">
        <v>3</v>
      </c>
      <c r="D20" s="468">
        <v>59</v>
      </c>
      <c r="E20" s="469"/>
      <c r="F20" s="470"/>
      <c r="G20" s="445">
        <v>58</v>
      </c>
      <c r="H20" s="446"/>
      <c r="I20" s="447"/>
      <c r="M20" s="11" t="s">
        <v>330</v>
      </c>
    </row>
    <row r="21" spans="2:13" ht="21" customHeight="1" x14ac:dyDescent="0.15">
      <c r="B21" s="440"/>
      <c r="C21" s="49" t="s">
        <v>28</v>
      </c>
      <c r="D21" s="34" t="s">
        <v>158</v>
      </c>
      <c r="E21" s="60" t="s">
        <v>0</v>
      </c>
      <c r="F21" s="77" t="s">
        <v>184</v>
      </c>
      <c r="G21" s="38" t="s">
        <v>223</v>
      </c>
      <c r="H21" s="60" t="s">
        <v>0</v>
      </c>
      <c r="I21" s="75" t="s">
        <v>169</v>
      </c>
      <c r="L21" s="100" t="s">
        <v>247</v>
      </c>
      <c r="M21" s="11" t="s">
        <v>265</v>
      </c>
    </row>
    <row r="22" spans="2:13" ht="21" customHeight="1" x14ac:dyDescent="0.15">
      <c r="B22" s="440"/>
      <c r="C22" s="49" t="s">
        <v>33</v>
      </c>
      <c r="D22" s="467" t="s">
        <v>159</v>
      </c>
      <c r="E22" s="461"/>
      <c r="F22" s="462"/>
      <c r="G22" s="456" t="s">
        <v>168</v>
      </c>
      <c r="H22" s="456"/>
      <c r="I22" s="457"/>
      <c r="L22" s="100" t="s">
        <v>266</v>
      </c>
      <c r="M22" s="11" t="s">
        <v>260</v>
      </c>
    </row>
    <row r="23" spans="2:13" ht="21" customHeight="1" x14ac:dyDescent="0.15">
      <c r="B23" s="440"/>
      <c r="C23" s="49" t="s">
        <v>29</v>
      </c>
      <c r="D23" s="41" t="s">
        <v>157</v>
      </c>
      <c r="E23" s="28" t="s">
        <v>30</v>
      </c>
      <c r="F23" s="42" t="s">
        <v>159</v>
      </c>
      <c r="G23" s="58" t="s">
        <v>184</v>
      </c>
      <c r="H23" s="28" t="s">
        <v>30</v>
      </c>
      <c r="I23" s="59" t="s">
        <v>183</v>
      </c>
    </row>
    <row r="24" spans="2:13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272</v>
      </c>
      <c r="M24" s="11"/>
    </row>
    <row r="25" spans="2:13" ht="21" customHeight="1" x14ac:dyDescent="0.15">
      <c r="B25" s="439">
        <v>0.57291666666666663</v>
      </c>
      <c r="C25" s="48">
        <v>4</v>
      </c>
      <c r="D25" s="468">
        <v>56</v>
      </c>
      <c r="E25" s="469"/>
      <c r="F25" s="470"/>
      <c r="G25" s="445">
        <v>28</v>
      </c>
      <c r="H25" s="446"/>
      <c r="I25" s="447"/>
      <c r="L25" s="34" t="s">
        <v>240</v>
      </c>
      <c r="M25" s="7" t="s">
        <v>269</v>
      </c>
    </row>
    <row r="26" spans="2:13" ht="21" customHeight="1" x14ac:dyDescent="0.15">
      <c r="B26" s="440"/>
      <c r="C26" s="49" t="s">
        <v>28</v>
      </c>
      <c r="D26" s="34" t="s">
        <v>190</v>
      </c>
      <c r="E26" s="60" t="s">
        <v>0</v>
      </c>
      <c r="F26" s="77" t="s">
        <v>166</v>
      </c>
      <c r="G26" s="38" t="s">
        <v>186</v>
      </c>
      <c r="H26" s="60" t="s">
        <v>0</v>
      </c>
      <c r="I26" s="38" t="s">
        <v>157</v>
      </c>
      <c r="J26" s="96"/>
      <c r="L26" s="34" t="s">
        <v>249</v>
      </c>
      <c r="M26" s="11" t="s">
        <v>285</v>
      </c>
    </row>
    <row r="27" spans="2:13" ht="21" customHeight="1" x14ac:dyDescent="0.15">
      <c r="B27" s="440"/>
      <c r="C27" s="49" t="s">
        <v>33</v>
      </c>
      <c r="D27" s="467" t="s">
        <v>157</v>
      </c>
      <c r="E27" s="461"/>
      <c r="F27" s="462"/>
      <c r="G27" s="451" t="s">
        <v>224</v>
      </c>
      <c r="H27" s="449"/>
      <c r="I27" s="450"/>
      <c r="L27" s="34" t="s">
        <v>250</v>
      </c>
      <c r="M27" s="7" t="s">
        <v>267</v>
      </c>
    </row>
    <row r="28" spans="2:13" ht="21" customHeight="1" x14ac:dyDescent="0.15">
      <c r="B28" s="440"/>
      <c r="C28" s="49" t="s">
        <v>29</v>
      </c>
      <c r="D28" s="41" t="s">
        <v>158</v>
      </c>
      <c r="E28" s="28" t="s">
        <v>30</v>
      </c>
      <c r="F28" s="42" t="s">
        <v>184</v>
      </c>
      <c r="G28" s="58" t="s">
        <v>223</v>
      </c>
      <c r="H28" s="28" t="s">
        <v>30</v>
      </c>
      <c r="I28" s="59" t="s">
        <v>169</v>
      </c>
      <c r="L28" s="34" t="s">
        <v>244</v>
      </c>
      <c r="M28" s="7" t="s">
        <v>327</v>
      </c>
    </row>
    <row r="29" spans="2:13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322</v>
      </c>
    </row>
    <row r="30" spans="2:13" ht="21" customHeight="1" x14ac:dyDescent="0.15">
      <c r="B30" s="439">
        <v>0.625</v>
      </c>
      <c r="C30" s="48">
        <v>5</v>
      </c>
      <c r="D30" s="468">
        <v>71</v>
      </c>
      <c r="E30" s="469"/>
      <c r="F30" s="470"/>
      <c r="G30" s="445">
        <v>63</v>
      </c>
      <c r="H30" s="446"/>
      <c r="I30" s="447"/>
      <c r="L30" s="100" t="s">
        <v>246</v>
      </c>
      <c r="M30" s="101" t="s">
        <v>261</v>
      </c>
    </row>
    <row r="31" spans="2:13" ht="21" customHeight="1" x14ac:dyDescent="0.15">
      <c r="B31" s="440"/>
      <c r="C31" s="49" t="s">
        <v>28</v>
      </c>
      <c r="D31" s="34" t="s">
        <v>159</v>
      </c>
      <c r="E31" s="60" t="s">
        <v>0</v>
      </c>
      <c r="F31" s="77" t="s">
        <v>185</v>
      </c>
      <c r="G31" s="38" t="s">
        <v>169</v>
      </c>
      <c r="H31" s="60" t="s">
        <v>0</v>
      </c>
      <c r="I31" s="75" t="s">
        <v>168</v>
      </c>
      <c r="L31" s="100"/>
      <c r="M31" s="101"/>
    </row>
    <row r="32" spans="2:13" ht="21" customHeight="1" x14ac:dyDescent="0.15">
      <c r="B32" s="440"/>
      <c r="C32" s="49" t="s">
        <v>33</v>
      </c>
      <c r="D32" s="467" t="s">
        <v>158</v>
      </c>
      <c r="E32" s="461"/>
      <c r="F32" s="462"/>
      <c r="G32" s="451" t="s">
        <v>183</v>
      </c>
      <c r="H32" s="449"/>
      <c r="I32" s="450"/>
      <c r="L32" s="106" t="s">
        <v>251</v>
      </c>
      <c r="M32" s="101"/>
    </row>
    <row r="33" spans="2:12" ht="21" customHeight="1" x14ac:dyDescent="0.15">
      <c r="B33" s="440"/>
      <c r="C33" s="49" t="s">
        <v>29</v>
      </c>
      <c r="D33" s="41" t="s">
        <v>190</v>
      </c>
      <c r="E33" s="28" t="s">
        <v>30</v>
      </c>
      <c r="F33" s="42" t="s">
        <v>166</v>
      </c>
      <c r="G33" s="58" t="s">
        <v>186</v>
      </c>
      <c r="H33" s="28" t="s">
        <v>30</v>
      </c>
      <c r="I33" s="59" t="s">
        <v>157</v>
      </c>
      <c r="L33" s="40" t="s">
        <v>252</v>
      </c>
    </row>
    <row r="34" spans="2:12" ht="21" customHeight="1" thickBot="1" x14ac:dyDescent="0.2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39" t="s">
        <v>262</v>
      </c>
    </row>
    <row r="35" spans="2:12" ht="21" customHeight="1" x14ac:dyDescent="0.15">
      <c r="B35" s="439">
        <v>0.67708333333333337</v>
      </c>
      <c r="C35" s="48">
        <v>6</v>
      </c>
      <c r="D35" s="468">
        <v>53</v>
      </c>
      <c r="E35" s="469"/>
      <c r="F35" s="470"/>
      <c r="G35" s="445">
        <v>71</v>
      </c>
      <c r="H35" s="446"/>
      <c r="I35" s="447"/>
      <c r="L35" s="40" t="s">
        <v>263</v>
      </c>
    </row>
    <row r="36" spans="2:12" ht="21" customHeight="1" x14ac:dyDescent="0.15">
      <c r="B36" s="440"/>
      <c r="C36" s="49" t="s">
        <v>28</v>
      </c>
      <c r="D36" s="34" t="s">
        <v>166</v>
      </c>
      <c r="E36" s="60" t="s">
        <v>0</v>
      </c>
      <c r="F36" s="77" t="s">
        <v>157</v>
      </c>
      <c r="G36" s="38" t="s">
        <v>180</v>
      </c>
      <c r="H36" s="60" t="s">
        <v>0</v>
      </c>
      <c r="I36" s="75" t="s">
        <v>224</v>
      </c>
      <c r="L36" s="40" t="s">
        <v>264</v>
      </c>
    </row>
    <row r="37" spans="2:12" ht="21" customHeight="1" x14ac:dyDescent="0.15">
      <c r="B37" s="440"/>
      <c r="C37" s="49" t="s">
        <v>33</v>
      </c>
      <c r="D37" s="467" t="s">
        <v>190</v>
      </c>
      <c r="E37" s="461"/>
      <c r="F37" s="462"/>
      <c r="G37" s="451" t="s">
        <v>186</v>
      </c>
      <c r="H37" s="449"/>
      <c r="I37" s="450"/>
      <c r="L37" s="39" t="s">
        <v>283</v>
      </c>
    </row>
    <row r="38" spans="2:12" ht="21" customHeight="1" x14ac:dyDescent="0.15">
      <c r="B38" s="440"/>
      <c r="C38" s="49" t="s">
        <v>29</v>
      </c>
      <c r="D38" s="41" t="s">
        <v>159</v>
      </c>
      <c r="E38" s="28" t="s">
        <v>30</v>
      </c>
      <c r="F38" s="42" t="s">
        <v>185</v>
      </c>
      <c r="G38" s="58" t="s">
        <v>183</v>
      </c>
      <c r="H38" s="28" t="s">
        <v>30</v>
      </c>
      <c r="I38" s="59" t="s">
        <v>168</v>
      </c>
    </row>
    <row r="39" spans="2:12" ht="21" customHeight="1" thickBot="1" x14ac:dyDescent="0.2">
      <c r="B39" s="441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</row>
    <row r="40" spans="2:12" ht="21" customHeight="1" x14ac:dyDescent="0.15">
      <c r="B40" s="439">
        <v>0.72916666666666663</v>
      </c>
      <c r="C40" s="48">
        <v>7</v>
      </c>
      <c r="D40" s="468">
        <v>67</v>
      </c>
      <c r="E40" s="469"/>
      <c r="F40" s="470"/>
      <c r="G40" s="445">
        <v>52</v>
      </c>
      <c r="H40" s="446"/>
      <c r="I40" s="447"/>
    </row>
    <row r="41" spans="2:12" ht="21" customHeight="1" x14ac:dyDescent="0.15">
      <c r="B41" s="440"/>
      <c r="C41" s="49" t="s">
        <v>28</v>
      </c>
      <c r="D41" s="34" t="s">
        <v>184</v>
      </c>
      <c r="E41" s="60" t="s">
        <v>0</v>
      </c>
      <c r="F41" s="77" t="s">
        <v>159</v>
      </c>
      <c r="G41" s="38" t="s">
        <v>183</v>
      </c>
      <c r="H41" s="60" t="s">
        <v>0</v>
      </c>
      <c r="I41" s="75" t="s">
        <v>86</v>
      </c>
    </row>
    <row r="42" spans="2:12" ht="21" customHeight="1" x14ac:dyDescent="0.15">
      <c r="B42" s="440"/>
      <c r="C42" s="49" t="s">
        <v>33</v>
      </c>
      <c r="D42" s="467" t="s">
        <v>166</v>
      </c>
      <c r="E42" s="461"/>
      <c r="F42" s="462"/>
      <c r="G42" s="451" t="s">
        <v>180</v>
      </c>
      <c r="H42" s="449"/>
      <c r="I42" s="450"/>
    </row>
    <row r="43" spans="2:12" ht="21" customHeight="1" x14ac:dyDescent="0.15">
      <c r="B43" s="440"/>
      <c r="C43" s="49" t="s">
        <v>29</v>
      </c>
      <c r="D43" s="41" t="s">
        <v>166</v>
      </c>
      <c r="E43" s="28" t="s">
        <v>30</v>
      </c>
      <c r="F43" s="42" t="s">
        <v>157</v>
      </c>
      <c r="G43" s="58" t="s">
        <v>180</v>
      </c>
      <c r="H43" s="28" t="s">
        <v>30</v>
      </c>
      <c r="I43" s="59" t="s">
        <v>224</v>
      </c>
    </row>
    <row r="44" spans="2:12" ht="21" customHeight="1" thickBot="1" x14ac:dyDescent="0.2">
      <c r="B44" s="441"/>
      <c r="C44" s="50" t="s">
        <v>31</v>
      </c>
      <c r="D44" s="20"/>
      <c r="E44" s="21" t="s">
        <v>32</v>
      </c>
      <c r="F44" s="22"/>
      <c r="G44" s="69"/>
      <c r="H44" s="21" t="s">
        <v>32</v>
      </c>
      <c r="I44" s="22"/>
    </row>
  </sheetData>
  <mergeCells count="38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G30:I30"/>
    <mergeCell ref="D32:F32"/>
    <mergeCell ref="G32:I32"/>
    <mergeCell ref="D30:F30"/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</mergeCells>
  <phoneticPr fontId="4"/>
  <pageMargins left="0.23622047244094488" right="0.23622047244094488" top="0.19685039370078741" bottom="0.15748031496062992" header="0.31496062992125984" footer="0.31496062992125984"/>
  <pageSetup paperSize="9" scale="6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zoomScale="80" zoomScaleNormal="80" workbookViewId="0">
      <selection activeCell="U2" sqref="U2"/>
    </sheetView>
  </sheetViews>
  <sheetFormatPr defaultColWidth="9.875" defaultRowHeight="13.5" x14ac:dyDescent="0.15"/>
  <cols>
    <col min="1" max="1" width="3.25" style="11" customWidth="1"/>
    <col min="2" max="2" width="14.5" style="11" customWidth="1"/>
    <col min="3" max="3" width="12.625" style="11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4.125" style="11" customWidth="1"/>
    <col min="11" max="17" width="9.875" style="11"/>
    <col min="18" max="18" width="17" style="11" customWidth="1"/>
    <col min="19" max="16384" width="9.875" style="11"/>
  </cols>
  <sheetData>
    <row r="1" spans="1:21" s="40" customFormat="1" ht="33.950000000000003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56"/>
      <c r="L1" s="56"/>
      <c r="M1" s="56"/>
      <c r="N1" s="56"/>
      <c r="O1" s="53"/>
      <c r="P1" s="53"/>
      <c r="Q1" s="53"/>
      <c r="R1" s="53"/>
      <c r="S1" s="53"/>
      <c r="T1" s="53"/>
      <c r="U1" s="53"/>
    </row>
    <row r="2" spans="1:21" s="40" customFormat="1" ht="24" customHeight="1" x14ac:dyDescent="0.1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3"/>
      <c r="P2" s="53"/>
      <c r="Q2" s="53"/>
      <c r="R2" s="53"/>
      <c r="S2" s="53"/>
      <c r="T2" s="53"/>
      <c r="U2" s="53"/>
    </row>
    <row r="3" spans="1:21" s="40" customFormat="1" ht="21" customHeight="1" x14ac:dyDescent="0.15">
      <c r="B3" s="40" t="s">
        <v>122</v>
      </c>
      <c r="C3" s="40" t="s">
        <v>126</v>
      </c>
      <c r="I3" s="57" t="s">
        <v>123</v>
      </c>
      <c r="K3" s="107" t="s">
        <v>284</v>
      </c>
      <c r="L3" s="11"/>
      <c r="O3" s="53"/>
      <c r="P3" s="53"/>
      <c r="Q3" s="53"/>
      <c r="R3" s="53"/>
      <c r="S3" s="53"/>
      <c r="T3" s="53"/>
      <c r="U3" s="53"/>
    </row>
    <row r="4" spans="1:21" s="40" customFormat="1" ht="21" customHeight="1" x14ac:dyDescent="0.15">
      <c r="B4" s="40" t="s">
        <v>225</v>
      </c>
      <c r="I4" s="57" t="s">
        <v>141</v>
      </c>
      <c r="K4" s="100" t="s">
        <v>241</v>
      </c>
      <c r="L4" s="11" t="s">
        <v>253</v>
      </c>
      <c r="O4" s="53"/>
      <c r="P4" s="53"/>
      <c r="Q4" s="53"/>
      <c r="R4" s="53"/>
      <c r="U4" s="53"/>
    </row>
    <row r="5" spans="1:21" s="40" customFormat="1" ht="21" customHeight="1" x14ac:dyDescent="0.15">
      <c r="B5" s="55" t="s">
        <v>239</v>
      </c>
      <c r="K5" s="100"/>
      <c r="L5" s="11" t="s">
        <v>254</v>
      </c>
      <c r="O5" s="53"/>
      <c r="P5" s="53"/>
      <c r="Q5" s="53"/>
      <c r="R5" s="53"/>
      <c r="U5" s="53"/>
    </row>
    <row r="6" spans="1:21" s="40" customFormat="1" ht="21" customHeight="1" x14ac:dyDescent="0.15">
      <c r="B6" s="40" t="s">
        <v>76</v>
      </c>
      <c r="C6" s="40" t="s">
        <v>135</v>
      </c>
      <c r="K6" s="100"/>
      <c r="L6" s="11" t="s">
        <v>255</v>
      </c>
      <c r="O6" s="53"/>
      <c r="P6" s="53"/>
      <c r="Q6" s="53"/>
      <c r="R6" s="53"/>
      <c r="U6" s="53"/>
    </row>
    <row r="7" spans="1:21" s="40" customFormat="1" ht="21" customHeight="1" x14ac:dyDescent="0.15">
      <c r="B7" s="53" t="s">
        <v>75</v>
      </c>
      <c r="D7" s="40" t="s">
        <v>205</v>
      </c>
      <c r="K7" s="100" t="s">
        <v>242</v>
      </c>
      <c r="L7" s="11" t="s">
        <v>256</v>
      </c>
      <c r="O7" s="53"/>
      <c r="P7" s="53"/>
      <c r="Q7" s="53"/>
      <c r="R7" s="53"/>
      <c r="U7" s="53"/>
    </row>
    <row r="8" spans="1:21" ht="18" customHeight="1" x14ac:dyDescent="0.15">
      <c r="K8" s="100"/>
      <c r="L8" s="11" t="s">
        <v>257</v>
      </c>
    </row>
    <row r="9" spans="1:21" ht="21" customHeight="1" x14ac:dyDescent="0.15">
      <c r="B9" s="15" t="s">
        <v>25</v>
      </c>
      <c r="C9" s="16"/>
      <c r="D9" s="464" t="s">
        <v>26</v>
      </c>
      <c r="E9" s="465"/>
      <c r="F9" s="466"/>
      <c r="G9" s="464" t="s">
        <v>27</v>
      </c>
      <c r="H9" s="465"/>
      <c r="I9" s="466"/>
      <c r="K9" s="100" t="s">
        <v>243</v>
      </c>
      <c r="L9" s="11" t="s">
        <v>258</v>
      </c>
    </row>
    <row r="10" spans="1:21" ht="20.100000000000001" customHeight="1" x14ac:dyDescent="0.15">
      <c r="B10" s="439">
        <v>0.41666666666666669</v>
      </c>
      <c r="C10" s="17">
        <v>1</v>
      </c>
      <c r="D10" s="455">
        <v>75</v>
      </c>
      <c r="E10" s="446"/>
      <c r="F10" s="447"/>
      <c r="G10" s="455">
        <v>76</v>
      </c>
      <c r="H10" s="446"/>
      <c r="I10" s="447"/>
      <c r="K10" s="100" t="s">
        <v>244</v>
      </c>
      <c r="L10" s="11" t="s">
        <v>259</v>
      </c>
    </row>
    <row r="11" spans="1:21" ht="21" customHeight="1" x14ac:dyDescent="0.15">
      <c r="B11" s="440"/>
      <c r="C11" s="18" t="s">
        <v>28</v>
      </c>
      <c r="D11" s="94" t="s">
        <v>78</v>
      </c>
      <c r="E11" s="28" t="s">
        <v>0</v>
      </c>
      <c r="F11" s="95" t="s">
        <v>50</v>
      </c>
      <c r="G11" s="94" t="s">
        <v>48</v>
      </c>
      <c r="H11" s="28" t="s">
        <v>0</v>
      </c>
      <c r="I11" s="95" t="s">
        <v>49</v>
      </c>
      <c r="K11" s="100" t="s">
        <v>245</v>
      </c>
      <c r="L11" s="11" t="s">
        <v>328</v>
      </c>
    </row>
    <row r="12" spans="1:21" ht="21" customHeight="1" x14ac:dyDescent="0.15">
      <c r="B12" s="440"/>
      <c r="C12" s="18" t="s">
        <v>33</v>
      </c>
      <c r="D12" s="467" t="s">
        <v>47</v>
      </c>
      <c r="E12" s="461"/>
      <c r="F12" s="462"/>
      <c r="G12" s="467" t="s">
        <v>50</v>
      </c>
      <c r="H12" s="461"/>
      <c r="I12" s="462"/>
      <c r="K12" s="13"/>
      <c r="L12" s="13" t="s">
        <v>329</v>
      </c>
    </row>
    <row r="13" spans="1:21" ht="21" customHeight="1" x14ac:dyDescent="0.15">
      <c r="B13" s="440"/>
      <c r="C13" s="18" t="s">
        <v>29</v>
      </c>
      <c r="D13" s="92" t="s">
        <v>78</v>
      </c>
      <c r="E13" s="28" t="s">
        <v>30</v>
      </c>
      <c r="F13" s="93" t="s">
        <v>50</v>
      </c>
      <c r="G13" s="92" t="s">
        <v>48</v>
      </c>
      <c r="H13" s="28" t="s">
        <v>30</v>
      </c>
      <c r="I13" s="93" t="s">
        <v>49</v>
      </c>
      <c r="K13" s="100" t="s">
        <v>246</v>
      </c>
      <c r="L13" s="13" t="s">
        <v>331</v>
      </c>
    </row>
    <row r="14" spans="1:21" ht="21" customHeight="1" x14ac:dyDescent="0.15">
      <c r="B14" s="441"/>
      <c r="C14" s="19" t="s">
        <v>31</v>
      </c>
      <c r="D14" s="20"/>
      <c r="E14" s="21" t="s">
        <v>32</v>
      </c>
      <c r="F14" s="22"/>
      <c r="G14" s="20"/>
      <c r="H14" s="21" t="s">
        <v>32</v>
      </c>
      <c r="I14" s="22"/>
      <c r="J14" s="29"/>
      <c r="K14" s="13"/>
      <c r="L14" s="11" t="s">
        <v>330</v>
      </c>
    </row>
    <row r="15" spans="1:21" ht="21" customHeight="1" x14ac:dyDescent="0.15">
      <c r="B15" s="439">
        <v>0.46875</v>
      </c>
      <c r="C15" s="17">
        <v>2</v>
      </c>
      <c r="D15" s="468">
        <v>75</v>
      </c>
      <c r="E15" s="469"/>
      <c r="F15" s="470"/>
      <c r="G15" s="468">
        <v>76</v>
      </c>
      <c r="H15" s="469"/>
      <c r="I15" s="470"/>
      <c r="K15" s="100" t="s">
        <v>247</v>
      </c>
      <c r="L15" s="11" t="s">
        <v>265</v>
      </c>
    </row>
    <row r="16" spans="1:21" ht="21" customHeight="1" x14ac:dyDescent="0.15">
      <c r="B16" s="440"/>
      <c r="C16" s="18" t="s">
        <v>28</v>
      </c>
      <c r="D16" s="92" t="s">
        <v>78</v>
      </c>
      <c r="E16" s="28" t="s">
        <v>0</v>
      </c>
      <c r="F16" s="93" t="s">
        <v>50</v>
      </c>
      <c r="G16" s="92" t="s">
        <v>48</v>
      </c>
      <c r="H16" s="28" t="s">
        <v>0</v>
      </c>
      <c r="I16" s="93" t="s">
        <v>49</v>
      </c>
      <c r="K16" s="100" t="s">
        <v>266</v>
      </c>
      <c r="L16" s="11" t="s">
        <v>260</v>
      </c>
    </row>
    <row r="17" spans="2:12" ht="21" customHeight="1" x14ac:dyDescent="0.2">
      <c r="B17" s="440"/>
      <c r="C17" s="18" t="s">
        <v>33</v>
      </c>
      <c r="D17" s="448" t="s">
        <v>78</v>
      </c>
      <c r="E17" s="449"/>
      <c r="F17" s="450"/>
      <c r="G17" s="448" t="s">
        <v>49</v>
      </c>
      <c r="H17" s="449"/>
      <c r="I17" s="450"/>
      <c r="J17" s="24"/>
    </row>
    <row r="18" spans="2:12" ht="21" customHeight="1" x14ac:dyDescent="0.2">
      <c r="B18" s="440"/>
      <c r="C18" s="18" t="s">
        <v>29</v>
      </c>
      <c r="D18" s="94" t="s">
        <v>78</v>
      </c>
      <c r="E18" s="28" t="s">
        <v>30</v>
      </c>
      <c r="F18" s="95" t="s">
        <v>50</v>
      </c>
      <c r="G18" s="94" t="s">
        <v>48</v>
      </c>
      <c r="H18" s="28" t="s">
        <v>30</v>
      </c>
      <c r="I18" s="95" t="s">
        <v>49</v>
      </c>
      <c r="J18" s="25"/>
      <c r="K18" s="102" t="s">
        <v>280</v>
      </c>
    </row>
    <row r="19" spans="2:12" ht="21" customHeight="1" x14ac:dyDescent="0.2">
      <c r="B19" s="441"/>
      <c r="C19" s="19" t="s">
        <v>31</v>
      </c>
      <c r="D19" s="20"/>
      <c r="E19" s="21" t="s">
        <v>32</v>
      </c>
      <c r="F19" s="22"/>
      <c r="G19" s="20"/>
      <c r="H19" s="21" t="s">
        <v>32</v>
      </c>
      <c r="I19" s="22"/>
      <c r="J19" s="23"/>
      <c r="K19" s="34" t="s">
        <v>240</v>
      </c>
      <c r="L19" s="7" t="s">
        <v>307</v>
      </c>
    </row>
    <row r="20" spans="2:12" ht="21" customHeight="1" x14ac:dyDescent="0.15">
      <c r="B20" s="439">
        <v>0.52083333333333337</v>
      </c>
      <c r="C20" s="17">
        <v>3</v>
      </c>
      <c r="D20" s="455">
        <v>74</v>
      </c>
      <c r="E20" s="446"/>
      <c r="F20" s="447"/>
      <c r="G20" s="455">
        <v>77</v>
      </c>
      <c r="H20" s="446"/>
      <c r="I20" s="447"/>
      <c r="K20" s="34" t="s">
        <v>249</v>
      </c>
      <c r="L20" s="11" t="s">
        <v>279</v>
      </c>
    </row>
    <row r="21" spans="2:12" ht="21" customHeight="1" x14ac:dyDescent="0.15">
      <c r="B21" s="440"/>
      <c r="C21" s="18" t="s">
        <v>28</v>
      </c>
      <c r="D21" s="94" t="s">
        <v>78</v>
      </c>
      <c r="E21" s="28" t="s">
        <v>0</v>
      </c>
      <c r="F21" s="95" t="s">
        <v>49</v>
      </c>
      <c r="G21" s="94" t="s">
        <v>48</v>
      </c>
      <c r="H21" s="28" t="s">
        <v>0</v>
      </c>
      <c r="I21" s="95" t="s">
        <v>50</v>
      </c>
      <c r="K21" s="34" t="s">
        <v>250</v>
      </c>
      <c r="L21" s="39" t="s">
        <v>275</v>
      </c>
    </row>
    <row r="22" spans="2:12" ht="21" customHeight="1" x14ac:dyDescent="0.15">
      <c r="B22" s="440"/>
      <c r="C22" s="18" t="s">
        <v>33</v>
      </c>
      <c r="D22" s="467" t="s">
        <v>49</v>
      </c>
      <c r="E22" s="461"/>
      <c r="F22" s="462"/>
      <c r="G22" s="467" t="s">
        <v>48</v>
      </c>
      <c r="H22" s="461"/>
      <c r="I22" s="462"/>
      <c r="K22" s="34" t="s">
        <v>244</v>
      </c>
      <c r="L22" s="101" t="s">
        <v>276</v>
      </c>
    </row>
    <row r="23" spans="2:12" ht="21" customHeight="1" x14ac:dyDescent="0.15">
      <c r="B23" s="440"/>
      <c r="C23" s="18" t="s">
        <v>29</v>
      </c>
      <c r="D23" s="92" t="s">
        <v>78</v>
      </c>
      <c r="E23" s="28" t="s">
        <v>30</v>
      </c>
      <c r="F23" s="93" t="s">
        <v>49</v>
      </c>
      <c r="G23" s="92" t="s">
        <v>48</v>
      </c>
      <c r="H23" s="28" t="s">
        <v>30</v>
      </c>
      <c r="I23" s="93" t="s">
        <v>50</v>
      </c>
      <c r="K23" s="34" t="s">
        <v>245</v>
      </c>
      <c r="L23" s="7" t="s">
        <v>277</v>
      </c>
    </row>
    <row r="24" spans="2:12" ht="21" customHeight="1" x14ac:dyDescent="0.15">
      <c r="B24" s="441"/>
      <c r="C24" s="19" t="s">
        <v>31</v>
      </c>
      <c r="D24" s="20"/>
      <c r="E24" s="21" t="s">
        <v>32</v>
      </c>
      <c r="F24" s="22"/>
      <c r="G24" s="20"/>
      <c r="H24" s="21" t="s">
        <v>32</v>
      </c>
      <c r="I24" s="22"/>
      <c r="K24" s="100" t="s">
        <v>246</v>
      </c>
      <c r="L24" s="11" t="s">
        <v>273</v>
      </c>
    </row>
    <row r="25" spans="2:12" ht="21" customHeight="1" x14ac:dyDescent="0.15">
      <c r="B25" s="439">
        <v>0.57291666666666663</v>
      </c>
      <c r="C25" s="17">
        <v>4</v>
      </c>
      <c r="D25" s="468">
        <v>74</v>
      </c>
      <c r="E25" s="469"/>
      <c r="F25" s="470"/>
      <c r="G25" s="468">
        <v>77</v>
      </c>
      <c r="H25" s="469"/>
      <c r="I25" s="470"/>
      <c r="K25" s="100" t="s">
        <v>247</v>
      </c>
      <c r="L25" s="11" t="s">
        <v>322</v>
      </c>
    </row>
    <row r="26" spans="2:12" ht="21" customHeight="1" x14ac:dyDescent="0.15">
      <c r="B26" s="440"/>
      <c r="C26" s="18" t="s">
        <v>28</v>
      </c>
      <c r="D26" s="92" t="s">
        <v>78</v>
      </c>
      <c r="E26" s="28" t="s">
        <v>0</v>
      </c>
      <c r="F26" s="93" t="s">
        <v>49</v>
      </c>
      <c r="G26" s="92" t="s">
        <v>48</v>
      </c>
      <c r="H26" s="28" t="s">
        <v>0</v>
      </c>
      <c r="I26" s="93" t="s">
        <v>50</v>
      </c>
      <c r="K26" s="66" t="s">
        <v>270</v>
      </c>
      <c r="L26" s="101" t="s">
        <v>261</v>
      </c>
    </row>
    <row r="27" spans="2:12" ht="21" customHeight="1" x14ac:dyDescent="0.15">
      <c r="B27" s="440"/>
      <c r="C27" s="18" t="s">
        <v>33</v>
      </c>
      <c r="D27" s="448" t="s">
        <v>48</v>
      </c>
      <c r="E27" s="449"/>
      <c r="F27" s="450"/>
      <c r="G27" s="448" t="s">
        <v>50</v>
      </c>
      <c r="H27" s="449"/>
      <c r="I27" s="450"/>
      <c r="K27" s="66"/>
      <c r="L27" s="101"/>
    </row>
    <row r="28" spans="2:12" ht="21" customHeight="1" x14ac:dyDescent="0.15">
      <c r="B28" s="440"/>
      <c r="C28" s="18" t="s">
        <v>29</v>
      </c>
      <c r="D28" s="94" t="s">
        <v>78</v>
      </c>
      <c r="E28" s="28" t="s">
        <v>30</v>
      </c>
      <c r="F28" s="95" t="s">
        <v>49</v>
      </c>
      <c r="G28" s="94" t="s">
        <v>48</v>
      </c>
      <c r="H28" s="28" t="s">
        <v>30</v>
      </c>
      <c r="I28" s="95" t="s">
        <v>50</v>
      </c>
      <c r="K28" s="106" t="s">
        <v>251</v>
      </c>
    </row>
    <row r="29" spans="2:12" ht="21" customHeight="1" x14ac:dyDescent="0.15">
      <c r="B29" s="441"/>
      <c r="C29" s="19" t="s">
        <v>31</v>
      </c>
      <c r="D29" s="20"/>
      <c r="E29" s="21" t="s">
        <v>32</v>
      </c>
      <c r="F29" s="22"/>
      <c r="G29" s="20"/>
      <c r="H29" s="21" t="s">
        <v>32</v>
      </c>
      <c r="I29" s="22"/>
      <c r="K29" s="40" t="s">
        <v>252</v>
      </c>
    </row>
    <row r="30" spans="2:12" x14ac:dyDescent="0.15">
      <c r="K30" s="39" t="s">
        <v>262</v>
      </c>
    </row>
    <row r="31" spans="2:12" x14ac:dyDescent="0.15">
      <c r="K31" s="40" t="s">
        <v>263</v>
      </c>
    </row>
    <row r="32" spans="2:12" x14ac:dyDescent="0.15">
      <c r="K32" s="40" t="s">
        <v>264</v>
      </c>
      <c r="L32" s="33"/>
    </row>
    <row r="33" spans="11:12" x14ac:dyDescent="0.15">
      <c r="K33" s="39" t="s">
        <v>283</v>
      </c>
      <c r="L33" s="33"/>
    </row>
  </sheetData>
  <mergeCells count="23">
    <mergeCell ref="A1:J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</mergeCells>
  <phoneticPr fontId="4"/>
  <pageMargins left="0.25" right="0.25" top="0.75" bottom="0.75" header="0.3" footer="0.3"/>
  <pageSetup paperSize="9" scale="75" fitToWidth="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W21" sqref="W21"/>
    </sheetView>
  </sheetViews>
  <sheetFormatPr defaultColWidth="9.875" defaultRowHeight="13.5" x14ac:dyDescent="0.15"/>
  <cols>
    <col min="1" max="1" width="9.125" style="11" customWidth="1"/>
    <col min="2" max="2" width="14.5" style="11" customWidth="1"/>
    <col min="3" max="3" width="12.625" style="11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1" customWidth="1"/>
    <col min="11" max="11" width="4.125" style="11" customWidth="1"/>
    <col min="12" max="16384" width="9.875" style="11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24" customHeight="1" x14ac:dyDescent="0.15">
      <c r="A2" s="12"/>
      <c r="B2" s="12"/>
      <c r="C2" s="12"/>
      <c r="D2" s="12"/>
      <c r="E2" s="12"/>
      <c r="F2" s="12"/>
      <c r="G2" s="12"/>
      <c r="H2" s="12"/>
      <c r="I2" s="12"/>
    </row>
    <row r="3" spans="1:13" ht="21" customHeight="1" x14ac:dyDescent="0.15">
      <c r="B3" s="11" t="s">
        <v>127</v>
      </c>
      <c r="C3" s="11" t="s">
        <v>128</v>
      </c>
      <c r="I3" s="86" t="s">
        <v>41</v>
      </c>
    </row>
    <row r="4" spans="1:13" ht="21" customHeight="1" x14ac:dyDescent="0.15">
      <c r="B4" s="40" t="s">
        <v>145</v>
      </c>
      <c r="C4" s="87"/>
      <c r="D4" s="87"/>
      <c r="E4" s="87"/>
      <c r="F4" s="87"/>
      <c r="I4" s="57" t="s">
        <v>138</v>
      </c>
    </row>
    <row r="5" spans="1:13" ht="21" customHeight="1" x14ac:dyDescent="0.15">
      <c r="B5" s="14" t="s">
        <v>134</v>
      </c>
      <c r="L5" s="107" t="s">
        <v>284</v>
      </c>
    </row>
    <row r="6" spans="1:13" ht="21" customHeight="1" x14ac:dyDescent="0.15">
      <c r="B6" s="11" t="s">
        <v>34</v>
      </c>
      <c r="C6" s="11" t="s">
        <v>135</v>
      </c>
      <c r="L6" s="100" t="s">
        <v>241</v>
      </c>
      <c r="M6" s="11" t="s">
        <v>253</v>
      </c>
    </row>
    <row r="7" spans="1:13" ht="21" customHeight="1" x14ac:dyDescent="0.15">
      <c r="B7" s="11" t="s">
        <v>75</v>
      </c>
      <c r="D7" s="91" t="s">
        <v>204</v>
      </c>
      <c r="L7" s="100"/>
      <c r="M7" s="11" t="s">
        <v>254</v>
      </c>
    </row>
    <row r="8" spans="1:13" ht="18" customHeight="1" thickBot="1" x14ac:dyDescent="0.2">
      <c r="L8" s="100"/>
      <c r="M8" s="11" t="s">
        <v>255</v>
      </c>
    </row>
    <row r="9" spans="1:13" ht="21" customHeight="1" thickBot="1" x14ac:dyDescent="0.2">
      <c r="B9" s="15" t="s">
        <v>25</v>
      </c>
      <c r="C9" s="16"/>
      <c r="D9" s="464" t="s">
        <v>26</v>
      </c>
      <c r="E9" s="465"/>
      <c r="F9" s="466"/>
      <c r="G9" s="464" t="s">
        <v>27</v>
      </c>
      <c r="H9" s="465"/>
      <c r="I9" s="466"/>
      <c r="L9" s="100" t="s">
        <v>242</v>
      </c>
      <c r="M9" s="11" t="s">
        <v>256</v>
      </c>
    </row>
    <row r="10" spans="1:13" ht="20.100000000000001" customHeight="1" x14ac:dyDescent="0.15">
      <c r="B10" s="439">
        <v>0.39583333333333331</v>
      </c>
      <c r="C10" s="17">
        <v>1</v>
      </c>
      <c r="D10" s="468">
        <v>83</v>
      </c>
      <c r="E10" s="469"/>
      <c r="F10" s="470"/>
      <c r="G10" s="455">
        <v>83</v>
      </c>
      <c r="H10" s="446"/>
      <c r="I10" s="447"/>
      <c r="L10" s="100"/>
      <c r="M10" s="11" t="s">
        <v>257</v>
      </c>
    </row>
    <row r="11" spans="1:13" ht="21" customHeight="1" x14ac:dyDescent="0.15">
      <c r="B11" s="440"/>
      <c r="C11" s="18" t="s">
        <v>28</v>
      </c>
      <c r="D11" s="92" t="s">
        <v>61</v>
      </c>
      <c r="E11" s="28" t="s">
        <v>0</v>
      </c>
      <c r="F11" s="93" t="s">
        <v>58</v>
      </c>
      <c r="G11" s="94" t="s">
        <v>61</v>
      </c>
      <c r="H11" s="28" t="s">
        <v>0</v>
      </c>
      <c r="I11" s="95" t="s">
        <v>58</v>
      </c>
      <c r="L11" s="100" t="s">
        <v>243</v>
      </c>
      <c r="M11" s="11" t="s">
        <v>258</v>
      </c>
    </row>
    <row r="12" spans="1:13" ht="21" customHeight="1" x14ac:dyDescent="0.15">
      <c r="B12" s="440"/>
      <c r="C12" s="18" t="s">
        <v>33</v>
      </c>
      <c r="D12" s="467" t="s">
        <v>52</v>
      </c>
      <c r="E12" s="461"/>
      <c r="F12" s="462"/>
      <c r="G12" s="448" t="s">
        <v>52</v>
      </c>
      <c r="H12" s="449"/>
      <c r="I12" s="450"/>
      <c r="L12" s="100" t="s">
        <v>244</v>
      </c>
      <c r="M12" s="11" t="s">
        <v>259</v>
      </c>
    </row>
    <row r="13" spans="1:13" ht="21" customHeight="1" x14ac:dyDescent="0.15">
      <c r="B13" s="440"/>
      <c r="C13" s="18" t="s">
        <v>29</v>
      </c>
      <c r="D13" s="97" t="s">
        <v>132</v>
      </c>
      <c r="E13" s="28" t="s">
        <v>30</v>
      </c>
      <c r="F13" s="98" t="s">
        <v>132</v>
      </c>
      <c r="G13" s="97" t="s">
        <v>132</v>
      </c>
      <c r="H13" s="28" t="s">
        <v>30</v>
      </c>
      <c r="I13" s="98" t="s">
        <v>132</v>
      </c>
      <c r="L13" s="100" t="s">
        <v>245</v>
      </c>
      <c r="M13" s="11" t="s">
        <v>328</v>
      </c>
    </row>
    <row r="14" spans="1:13" ht="21" customHeight="1" thickBot="1" x14ac:dyDescent="0.2">
      <c r="B14" s="441"/>
      <c r="C14" s="19" t="s">
        <v>31</v>
      </c>
      <c r="D14" s="20"/>
      <c r="E14" s="21" t="s">
        <v>32</v>
      </c>
      <c r="F14" s="22"/>
      <c r="G14" s="20"/>
      <c r="H14" s="21" t="s">
        <v>32</v>
      </c>
      <c r="I14" s="22"/>
      <c r="K14" s="29"/>
      <c r="L14" s="13"/>
      <c r="M14" s="13" t="s">
        <v>329</v>
      </c>
    </row>
    <row r="15" spans="1:13" ht="21" customHeight="1" x14ac:dyDescent="0.15">
      <c r="B15" s="439">
        <v>0.44791666666666669</v>
      </c>
      <c r="C15" s="17">
        <v>2</v>
      </c>
      <c r="D15" s="468">
        <v>82</v>
      </c>
      <c r="E15" s="469"/>
      <c r="F15" s="470"/>
      <c r="G15" s="455">
        <v>82</v>
      </c>
      <c r="H15" s="446"/>
      <c r="I15" s="447"/>
      <c r="L15" s="100" t="s">
        <v>246</v>
      </c>
      <c r="M15" s="13" t="s">
        <v>331</v>
      </c>
    </row>
    <row r="16" spans="1:13" ht="21" customHeight="1" x14ac:dyDescent="0.15">
      <c r="B16" s="440"/>
      <c r="C16" s="18" t="s">
        <v>28</v>
      </c>
      <c r="D16" s="92" t="s">
        <v>60</v>
      </c>
      <c r="E16" s="28" t="s">
        <v>0</v>
      </c>
      <c r="F16" s="93" t="s">
        <v>55</v>
      </c>
      <c r="G16" s="94" t="s">
        <v>60</v>
      </c>
      <c r="H16" s="28" t="s">
        <v>0</v>
      </c>
      <c r="I16" s="95" t="s">
        <v>55</v>
      </c>
      <c r="L16" s="13"/>
      <c r="M16" s="11" t="s">
        <v>330</v>
      </c>
    </row>
    <row r="17" spans="2:13" ht="21" customHeight="1" x14ac:dyDescent="0.2">
      <c r="B17" s="440"/>
      <c r="C17" s="18" t="s">
        <v>33</v>
      </c>
      <c r="D17" s="467" t="s">
        <v>130</v>
      </c>
      <c r="E17" s="461"/>
      <c r="F17" s="462"/>
      <c r="G17" s="448" t="s">
        <v>130</v>
      </c>
      <c r="H17" s="449"/>
      <c r="I17" s="450"/>
      <c r="K17" s="24"/>
      <c r="L17" s="100" t="s">
        <v>247</v>
      </c>
      <c r="M17" s="11" t="s">
        <v>265</v>
      </c>
    </row>
    <row r="18" spans="2:13" ht="21" customHeight="1" x14ac:dyDescent="0.2">
      <c r="B18" s="440"/>
      <c r="C18" s="18" t="s">
        <v>29</v>
      </c>
      <c r="D18" s="97" t="s">
        <v>132</v>
      </c>
      <c r="E18" s="28" t="s">
        <v>30</v>
      </c>
      <c r="F18" s="98" t="s">
        <v>132</v>
      </c>
      <c r="G18" s="97" t="s">
        <v>132</v>
      </c>
      <c r="H18" s="28" t="s">
        <v>30</v>
      </c>
      <c r="I18" s="98" t="s">
        <v>132</v>
      </c>
      <c r="K18" s="25"/>
      <c r="L18" s="100" t="s">
        <v>266</v>
      </c>
      <c r="M18" s="11" t="s">
        <v>260</v>
      </c>
    </row>
    <row r="19" spans="2:13" ht="21" customHeight="1" thickBot="1" x14ac:dyDescent="0.25">
      <c r="B19" s="441"/>
      <c r="C19" s="19" t="s">
        <v>31</v>
      </c>
      <c r="D19" s="20"/>
      <c r="E19" s="21" t="s">
        <v>32</v>
      </c>
      <c r="F19" s="22"/>
      <c r="G19" s="20"/>
      <c r="H19" s="21" t="s">
        <v>32</v>
      </c>
      <c r="I19" s="22"/>
      <c r="K19" s="23"/>
    </row>
    <row r="20" spans="2:13" ht="21" customHeight="1" x14ac:dyDescent="0.15">
      <c r="B20" s="439">
        <v>0.5</v>
      </c>
      <c r="C20" s="17">
        <v>3</v>
      </c>
      <c r="D20" s="468">
        <v>81</v>
      </c>
      <c r="E20" s="469"/>
      <c r="F20" s="470"/>
      <c r="G20" s="455">
        <v>81</v>
      </c>
      <c r="H20" s="446"/>
      <c r="I20" s="447"/>
      <c r="L20" s="102" t="s">
        <v>281</v>
      </c>
    </row>
    <row r="21" spans="2:13" ht="21" customHeight="1" x14ac:dyDescent="0.15">
      <c r="B21" s="440"/>
      <c r="C21" s="18" t="s">
        <v>28</v>
      </c>
      <c r="D21" s="92" t="s">
        <v>52</v>
      </c>
      <c r="E21" s="28" t="s">
        <v>0</v>
      </c>
      <c r="F21" s="93" t="s">
        <v>53</v>
      </c>
      <c r="G21" s="94" t="s">
        <v>52</v>
      </c>
      <c r="H21" s="28" t="s">
        <v>0</v>
      </c>
      <c r="I21" s="95" t="s">
        <v>53</v>
      </c>
      <c r="L21" s="34" t="s">
        <v>240</v>
      </c>
      <c r="M21" s="7" t="s">
        <v>269</v>
      </c>
    </row>
    <row r="22" spans="2:13" ht="21" customHeight="1" x14ac:dyDescent="0.15">
      <c r="B22" s="440"/>
      <c r="C22" s="18" t="s">
        <v>33</v>
      </c>
      <c r="D22" s="467" t="s">
        <v>129</v>
      </c>
      <c r="E22" s="461"/>
      <c r="F22" s="462"/>
      <c r="G22" s="448" t="s">
        <v>129</v>
      </c>
      <c r="H22" s="449"/>
      <c r="I22" s="450"/>
      <c r="L22" s="34" t="s">
        <v>249</v>
      </c>
      <c r="M22" s="11" t="s">
        <v>308</v>
      </c>
    </row>
    <row r="23" spans="2:13" ht="21" customHeight="1" x14ac:dyDescent="0.15">
      <c r="B23" s="440"/>
      <c r="C23" s="18" t="s">
        <v>29</v>
      </c>
      <c r="D23" s="97" t="s">
        <v>132</v>
      </c>
      <c r="E23" s="28" t="s">
        <v>30</v>
      </c>
      <c r="F23" s="98" t="s">
        <v>132</v>
      </c>
      <c r="G23" s="97" t="s">
        <v>132</v>
      </c>
      <c r="H23" s="28" t="s">
        <v>30</v>
      </c>
      <c r="I23" s="98" t="s">
        <v>132</v>
      </c>
      <c r="L23" s="34" t="s">
        <v>250</v>
      </c>
      <c r="M23" s="39" t="s">
        <v>275</v>
      </c>
    </row>
    <row r="24" spans="2:13" ht="21" customHeight="1" thickBot="1" x14ac:dyDescent="0.2">
      <c r="B24" s="441"/>
      <c r="C24" s="19" t="s">
        <v>31</v>
      </c>
      <c r="D24" s="20"/>
      <c r="E24" s="21" t="s">
        <v>32</v>
      </c>
      <c r="F24" s="22"/>
      <c r="G24" s="20"/>
      <c r="H24" s="21" t="s">
        <v>32</v>
      </c>
      <c r="I24" s="22"/>
      <c r="L24" s="34" t="s">
        <v>244</v>
      </c>
      <c r="M24" s="101" t="s">
        <v>282</v>
      </c>
    </row>
    <row r="25" spans="2:13" ht="21" customHeight="1" x14ac:dyDescent="0.15">
      <c r="B25" s="439">
        <v>0.55208333333333337</v>
      </c>
      <c r="C25" s="17">
        <v>4</v>
      </c>
      <c r="D25" s="468">
        <v>80</v>
      </c>
      <c r="E25" s="469"/>
      <c r="F25" s="470"/>
      <c r="G25" s="455">
        <v>80</v>
      </c>
      <c r="H25" s="446"/>
      <c r="I25" s="447"/>
      <c r="L25" s="34" t="s">
        <v>245</v>
      </c>
      <c r="M25" s="11" t="s">
        <v>273</v>
      </c>
    </row>
    <row r="26" spans="2:13" ht="21" customHeight="1" x14ac:dyDescent="0.15">
      <c r="B26" s="440"/>
      <c r="C26" s="18" t="s">
        <v>28</v>
      </c>
      <c r="D26" s="92" t="s">
        <v>109</v>
      </c>
      <c r="E26" s="28" t="s">
        <v>0</v>
      </c>
      <c r="F26" s="93" t="s">
        <v>59</v>
      </c>
      <c r="G26" s="94" t="s">
        <v>109</v>
      </c>
      <c r="H26" s="28" t="s">
        <v>0</v>
      </c>
      <c r="I26" s="95" t="s">
        <v>59</v>
      </c>
      <c r="J26" s="26"/>
      <c r="L26" s="100" t="s">
        <v>246</v>
      </c>
      <c r="M26" s="11" t="s">
        <v>322</v>
      </c>
    </row>
    <row r="27" spans="2:13" ht="21" customHeight="1" x14ac:dyDescent="0.15">
      <c r="B27" s="440"/>
      <c r="C27" s="18" t="s">
        <v>33</v>
      </c>
      <c r="D27" s="467" t="s">
        <v>53</v>
      </c>
      <c r="E27" s="461"/>
      <c r="F27" s="462"/>
      <c r="G27" s="448" t="s">
        <v>53</v>
      </c>
      <c r="H27" s="449"/>
      <c r="I27" s="450"/>
      <c r="L27" s="100" t="s">
        <v>247</v>
      </c>
      <c r="M27" s="101" t="s">
        <v>261</v>
      </c>
    </row>
    <row r="28" spans="2:13" ht="21" customHeight="1" x14ac:dyDescent="0.15">
      <c r="B28" s="440"/>
      <c r="C28" s="18" t="s">
        <v>29</v>
      </c>
      <c r="D28" s="97" t="s">
        <v>132</v>
      </c>
      <c r="E28" s="28" t="s">
        <v>30</v>
      </c>
      <c r="F28" s="98" t="s">
        <v>132</v>
      </c>
      <c r="G28" s="97" t="s">
        <v>132</v>
      </c>
      <c r="H28" s="28" t="s">
        <v>30</v>
      </c>
      <c r="I28" s="98" t="s">
        <v>132</v>
      </c>
      <c r="L28" s="66"/>
      <c r="M28" s="101"/>
    </row>
    <row r="29" spans="2:13" ht="21" customHeight="1" thickBot="1" x14ac:dyDescent="0.2">
      <c r="B29" s="441"/>
      <c r="C29" s="19" t="s">
        <v>31</v>
      </c>
      <c r="D29" s="20"/>
      <c r="E29" s="21" t="s">
        <v>32</v>
      </c>
      <c r="F29" s="22"/>
      <c r="G29" s="20"/>
      <c r="H29" s="21" t="s">
        <v>32</v>
      </c>
      <c r="I29" s="22"/>
      <c r="L29" s="106" t="s">
        <v>251</v>
      </c>
    </row>
    <row r="30" spans="2:13" ht="21" customHeight="1" x14ac:dyDescent="0.15">
      <c r="B30" s="439">
        <v>0.60416666666666663</v>
      </c>
      <c r="C30" s="17">
        <v>5</v>
      </c>
      <c r="D30" s="468">
        <v>79</v>
      </c>
      <c r="E30" s="469"/>
      <c r="F30" s="470"/>
      <c r="G30" s="455">
        <v>79</v>
      </c>
      <c r="H30" s="446"/>
      <c r="I30" s="447"/>
      <c r="L30" s="40" t="s">
        <v>252</v>
      </c>
    </row>
    <row r="31" spans="2:13" ht="21" customHeight="1" x14ac:dyDescent="0.15">
      <c r="B31" s="440"/>
      <c r="C31" s="18" t="s">
        <v>28</v>
      </c>
      <c r="D31" s="92" t="s">
        <v>108</v>
      </c>
      <c r="E31" s="28" t="s">
        <v>0</v>
      </c>
      <c r="F31" s="93" t="s">
        <v>56</v>
      </c>
      <c r="G31" s="94" t="s">
        <v>108</v>
      </c>
      <c r="H31" s="28" t="s">
        <v>0</v>
      </c>
      <c r="I31" s="95" t="s">
        <v>56</v>
      </c>
      <c r="L31" s="39" t="s">
        <v>262</v>
      </c>
    </row>
    <row r="32" spans="2:13" ht="21" customHeight="1" x14ac:dyDescent="0.15">
      <c r="B32" s="440"/>
      <c r="C32" s="18" t="s">
        <v>33</v>
      </c>
      <c r="D32" s="467" t="s">
        <v>131</v>
      </c>
      <c r="E32" s="461"/>
      <c r="F32" s="462"/>
      <c r="G32" s="448" t="s">
        <v>131</v>
      </c>
      <c r="H32" s="449"/>
      <c r="I32" s="450"/>
      <c r="L32" s="40" t="s">
        <v>263</v>
      </c>
    </row>
    <row r="33" spans="2:12" ht="21" customHeight="1" x14ac:dyDescent="0.15">
      <c r="B33" s="440"/>
      <c r="C33" s="18" t="s">
        <v>29</v>
      </c>
      <c r="D33" s="97" t="s">
        <v>133</v>
      </c>
      <c r="E33" s="28" t="s">
        <v>30</v>
      </c>
      <c r="F33" s="98" t="s">
        <v>132</v>
      </c>
      <c r="G33" s="97" t="s">
        <v>132</v>
      </c>
      <c r="H33" s="28" t="s">
        <v>30</v>
      </c>
      <c r="I33" s="98" t="s">
        <v>132</v>
      </c>
      <c r="L33" s="40" t="s">
        <v>264</v>
      </c>
    </row>
    <row r="34" spans="2:12" ht="21" customHeight="1" thickBot="1" x14ac:dyDescent="0.2">
      <c r="B34" s="441"/>
      <c r="C34" s="19" t="s">
        <v>31</v>
      </c>
      <c r="D34" s="20"/>
      <c r="E34" s="21" t="s">
        <v>32</v>
      </c>
      <c r="F34" s="22"/>
      <c r="G34" s="20"/>
      <c r="H34" s="21" t="s">
        <v>32</v>
      </c>
      <c r="I34" s="22"/>
      <c r="L34" s="39" t="s">
        <v>283</v>
      </c>
    </row>
    <row r="35" spans="2:12" x14ac:dyDescent="0.15">
      <c r="C35" s="13"/>
      <c r="F35" s="11"/>
      <c r="G35" s="11"/>
      <c r="H35" s="11"/>
      <c r="I35" s="11"/>
    </row>
    <row r="36" spans="2:12" x14ac:dyDescent="0.15">
      <c r="C36" s="13"/>
      <c r="F36" s="11"/>
      <c r="G36" s="11"/>
      <c r="H36" s="11"/>
      <c r="I36" s="11"/>
    </row>
    <row r="37" spans="2:12" x14ac:dyDescent="0.15">
      <c r="C37" s="13"/>
      <c r="I37" s="11"/>
    </row>
    <row r="38" spans="2:12" x14ac:dyDescent="0.15">
      <c r="C38" s="13"/>
      <c r="I38" s="11"/>
    </row>
    <row r="39" spans="2:12" x14ac:dyDescent="0.15">
      <c r="C39" s="13"/>
      <c r="I39" s="11"/>
    </row>
    <row r="40" spans="2:12" x14ac:dyDescent="0.15">
      <c r="C40" s="13"/>
      <c r="I40" s="11"/>
    </row>
    <row r="41" spans="2:12" x14ac:dyDescent="0.15">
      <c r="C41" s="13"/>
      <c r="I41" s="11"/>
    </row>
    <row r="42" spans="2:12" x14ac:dyDescent="0.15">
      <c r="C42" s="13"/>
      <c r="I42" s="11"/>
    </row>
    <row r="43" spans="2:12" x14ac:dyDescent="0.15">
      <c r="C43" s="13"/>
      <c r="I43" s="11"/>
    </row>
    <row r="44" spans="2:12" x14ac:dyDescent="0.15">
      <c r="C44" s="13"/>
      <c r="I44" s="11"/>
    </row>
  </sheetData>
  <mergeCells count="28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7"/>
  <pageMargins left="0.25" right="0.25" top="0.75" bottom="0.75" header="0.3" footer="0.3"/>
  <pageSetup paperSize="9" scale="72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0"/>
  <sheetViews>
    <sheetView showGridLines="0" zoomScale="80" zoomScaleNormal="80" workbookViewId="0">
      <selection activeCell="AD1" sqref="AD1"/>
    </sheetView>
  </sheetViews>
  <sheetFormatPr defaultRowHeight="13.5" x14ac:dyDescent="0.15"/>
  <cols>
    <col min="1" max="1" width="3.875" bestFit="1" customWidth="1"/>
    <col min="2" max="28" width="4.5" customWidth="1"/>
  </cols>
  <sheetData>
    <row r="1" spans="2:28" ht="38.1" customHeight="1" x14ac:dyDescent="0.15">
      <c r="B1" s="27" t="s">
        <v>42</v>
      </c>
    </row>
    <row r="3" spans="2:28" ht="14.25" thickBot="1" x14ac:dyDescent="0.2">
      <c r="B3" s="196" t="s">
        <v>15</v>
      </c>
      <c r="C3" s="196"/>
      <c r="D3" s="196"/>
      <c r="E3" s="196"/>
    </row>
    <row r="4" spans="2:28" x14ac:dyDescent="0.15">
      <c r="B4" s="256"/>
      <c r="C4" s="257"/>
      <c r="D4" s="410" t="str">
        <f>B6</f>
        <v>豊川</v>
      </c>
      <c r="E4" s="410"/>
      <c r="F4" s="352" t="str">
        <f>B8</f>
        <v>豊川南部</v>
      </c>
      <c r="G4" s="353"/>
      <c r="H4" s="352" t="str">
        <f>B10</f>
        <v>高嶺</v>
      </c>
      <c r="I4" s="353"/>
      <c r="J4" s="352" t="str">
        <f>B12</f>
        <v>バッスル</v>
      </c>
      <c r="K4" s="353"/>
      <c r="L4" s="352" t="str">
        <f>B14</f>
        <v>吉田方</v>
      </c>
      <c r="M4" s="353"/>
      <c r="N4" s="352" t="str">
        <f>B16</f>
        <v>美川</v>
      </c>
      <c r="O4" s="437"/>
      <c r="P4" s="255" t="s">
        <v>2</v>
      </c>
      <c r="Q4" s="207"/>
      <c r="R4" s="189" t="s">
        <v>3</v>
      </c>
      <c r="S4" s="189"/>
      <c r="T4" s="189" t="s">
        <v>4</v>
      </c>
      <c r="U4" s="189"/>
      <c r="V4" s="189" t="s">
        <v>5</v>
      </c>
      <c r="W4" s="189"/>
      <c r="X4" s="190" t="s">
        <v>35</v>
      </c>
      <c r="Y4" s="191"/>
    </row>
    <row r="5" spans="2:28" x14ac:dyDescent="0.15">
      <c r="B5" s="258"/>
      <c r="C5" s="259"/>
      <c r="D5" s="411"/>
      <c r="E5" s="411"/>
      <c r="F5" s="354"/>
      <c r="G5" s="355"/>
      <c r="H5" s="354"/>
      <c r="I5" s="355"/>
      <c r="J5" s="354"/>
      <c r="K5" s="355"/>
      <c r="L5" s="354"/>
      <c r="M5" s="355"/>
      <c r="N5" s="354"/>
      <c r="O5" s="438"/>
      <c r="P5" s="156"/>
      <c r="Q5" s="157"/>
      <c r="R5" s="123"/>
      <c r="S5" s="123"/>
      <c r="T5" s="123"/>
      <c r="U5" s="123"/>
      <c r="V5" s="123"/>
      <c r="W5" s="123"/>
      <c r="X5" s="123"/>
      <c r="Y5" s="192"/>
    </row>
    <row r="6" spans="2:28" x14ac:dyDescent="0.15">
      <c r="B6" s="317" t="s">
        <v>17</v>
      </c>
      <c r="C6" s="318"/>
      <c r="D6" s="253"/>
      <c r="E6" s="253"/>
      <c r="F6" s="436">
        <v>1</v>
      </c>
      <c r="G6" s="436"/>
      <c r="H6" s="436">
        <v>2</v>
      </c>
      <c r="I6" s="436"/>
      <c r="J6" s="435">
        <v>3</v>
      </c>
      <c r="K6" s="435"/>
      <c r="L6" s="435">
        <v>4</v>
      </c>
      <c r="M6" s="435"/>
      <c r="N6" s="433">
        <v>5</v>
      </c>
      <c r="O6" s="434"/>
      <c r="P6" s="172">
        <f>COUNTIF(D7:O7,"○")</f>
        <v>0</v>
      </c>
      <c r="Q6" s="173"/>
      <c r="R6" s="134">
        <f>COUNTIF(D7:O7,"●")</f>
        <v>0</v>
      </c>
      <c r="S6" s="133"/>
      <c r="T6" s="127">
        <f>COUNTIF(D7:O7,"×")</f>
        <v>0</v>
      </c>
      <c r="U6" s="127"/>
      <c r="V6" s="174">
        <f>P6*3+R6</f>
        <v>0</v>
      </c>
      <c r="W6" s="174"/>
      <c r="X6" s="127"/>
      <c r="Y6" s="128"/>
    </row>
    <row r="7" spans="2:28" x14ac:dyDescent="0.15">
      <c r="B7" s="306"/>
      <c r="C7" s="293"/>
      <c r="D7" s="254"/>
      <c r="E7" s="254"/>
      <c r="F7" s="232">
        <v>45228</v>
      </c>
      <c r="G7" s="178"/>
      <c r="H7" s="232">
        <v>45235</v>
      </c>
      <c r="I7" s="178"/>
      <c r="J7" s="333">
        <v>45206</v>
      </c>
      <c r="K7" s="334"/>
      <c r="L7" s="245">
        <v>45235</v>
      </c>
      <c r="M7" s="123"/>
      <c r="N7" s="246">
        <v>45228</v>
      </c>
      <c r="O7" s="247"/>
      <c r="P7" s="172"/>
      <c r="Q7" s="173"/>
      <c r="R7" s="132"/>
      <c r="S7" s="131"/>
      <c r="T7" s="127"/>
      <c r="U7" s="127"/>
      <c r="V7" s="174"/>
      <c r="W7" s="174"/>
      <c r="X7" s="127"/>
      <c r="Y7" s="128"/>
    </row>
    <row r="8" spans="2:28" x14ac:dyDescent="0.15">
      <c r="B8" s="317" t="s">
        <v>82</v>
      </c>
      <c r="C8" s="318"/>
      <c r="D8" s="220"/>
      <c r="E8" s="182"/>
      <c r="F8" s="253"/>
      <c r="G8" s="253"/>
      <c r="H8" s="436">
        <v>6</v>
      </c>
      <c r="I8" s="436"/>
      <c r="J8" s="435">
        <v>7</v>
      </c>
      <c r="K8" s="435"/>
      <c r="L8" s="435">
        <v>8</v>
      </c>
      <c r="M8" s="435"/>
      <c r="N8" s="433">
        <v>9</v>
      </c>
      <c r="O8" s="434"/>
      <c r="P8" s="172">
        <f t="shared" ref="P8" si="0">COUNTIF(D9:O9,"○")</f>
        <v>0</v>
      </c>
      <c r="Q8" s="173"/>
      <c r="R8" s="134">
        <f t="shared" ref="R8" si="1">COUNTIF(D9:O9,"●")</f>
        <v>0</v>
      </c>
      <c r="S8" s="133"/>
      <c r="T8" s="127">
        <f t="shared" ref="T8" si="2">COUNTIF(D9:O9,"×")</f>
        <v>0</v>
      </c>
      <c r="U8" s="127"/>
      <c r="V8" s="174">
        <f t="shared" ref="V8" si="3">P8*3+R8</f>
        <v>0</v>
      </c>
      <c r="W8" s="174"/>
      <c r="X8" s="127"/>
      <c r="Y8" s="128"/>
      <c r="AB8" s="4"/>
    </row>
    <row r="9" spans="2:28" x14ac:dyDescent="0.15">
      <c r="B9" s="306"/>
      <c r="C9" s="293"/>
      <c r="D9" s="232"/>
      <c r="E9" s="178"/>
      <c r="F9" s="254"/>
      <c r="G9" s="254"/>
      <c r="H9" s="232">
        <v>45242</v>
      </c>
      <c r="I9" s="178"/>
      <c r="J9" s="245">
        <v>45235</v>
      </c>
      <c r="K9" s="123"/>
      <c r="L9" s="245">
        <v>45235</v>
      </c>
      <c r="M9" s="123"/>
      <c r="N9" s="246">
        <v>45228</v>
      </c>
      <c r="O9" s="247"/>
      <c r="P9" s="172"/>
      <c r="Q9" s="173"/>
      <c r="R9" s="132"/>
      <c r="S9" s="131"/>
      <c r="T9" s="127"/>
      <c r="U9" s="127"/>
      <c r="V9" s="174"/>
      <c r="W9" s="174"/>
      <c r="X9" s="127"/>
      <c r="Y9" s="128"/>
    </row>
    <row r="10" spans="2:28" x14ac:dyDescent="0.15">
      <c r="B10" s="317" t="s">
        <v>16</v>
      </c>
      <c r="C10" s="318"/>
      <c r="D10" s="220"/>
      <c r="E10" s="182"/>
      <c r="F10" s="220"/>
      <c r="G10" s="182"/>
      <c r="H10" s="253"/>
      <c r="I10" s="253"/>
      <c r="J10" s="435">
        <v>10</v>
      </c>
      <c r="K10" s="435"/>
      <c r="L10" s="435">
        <v>11</v>
      </c>
      <c r="M10" s="435"/>
      <c r="N10" s="433">
        <v>12</v>
      </c>
      <c r="O10" s="434"/>
      <c r="P10" s="172">
        <f t="shared" ref="P10" si="4">COUNTIF(D11:O11,"○")</f>
        <v>0</v>
      </c>
      <c r="Q10" s="173"/>
      <c r="R10" s="134">
        <f t="shared" ref="R10" si="5">COUNTIF(D11:O11,"●")</f>
        <v>0</v>
      </c>
      <c r="S10" s="133"/>
      <c r="T10" s="127">
        <f t="shared" ref="T10" si="6">COUNTIF(D11:O11,"×")</f>
        <v>0</v>
      </c>
      <c r="U10" s="127"/>
      <c r="V10" s="174">
        <f t="shared" ref="V10" si="7">P10*3+R10</f>
        <v>0</v>
      </c>
      <c r="W10" s="174"/>
      <c r="X10" s="127"/>
      <c r="Y10" s="128"/>
    </row>
    <row r="11" spans="2:28" x14ac:dyDescent="0.15">
      <c r="B11" s="306"/>
      <c r="C11" s="293"/>
      <c r="D11" s="232"/>
      <c r="E11" s="178"/>
      <c r="F11" s="232"/>
      <c r="G11" s="178"/>
      <c r="H11" s="254"/>
      <c r="I11" s="254"/>
      <c r="J11" s="245">
        <v>45242</v>
      </c>
      <c r="K11" s="123"/>
      <c r="L11" s="245">
        <v>45207</v>
      </c>
      <c r="M11" s="123"/>
      <c r="N11" s="246">
        <v>45235</v>
      </c>
      <c r="O11" s="247"/>
      <c r="P11" s="172"/>
      <c r="Q11" s="173"/>
      <c r="R11" s="132"/>
      <c r="S11" s="131"/>
      <c r="T11" s="127"/>
      <c r="U11" s="127"/>
      <c r="V11" s="174"/>
      <c r="W11" s="174"/>
      <c r="X11" s="127"/>
      <c r="Y11" s="128"/>
    </row>
    <row r="12" spans="2:28" x14ac:dyDescent="0.15">
      <c r="B12" s="317" t="s">
        <v>18</v>
      </c>
      <c r="C12" s="318"/>
      <c r="D12" s="220"/>
      <c r="E12" s="182"/>
      <c r="F12" s="220"/>
      <c r="G12" s="182"/>
      <c r="H12" s="220"/>
      <c r="I12" s="182"/>
      <c r="J12" s="152"/>
      <c r="K12" s="152"/>
      <c r="L12" s="435">
        <v>13</v>
      </c>
      <c r="M12" s="435"/>
      <c r="N12" s="433">
        <v>14</v>
      </c>
      <c r="O12" s="434"/>
      <c r="P12" s="172">
        <f t="shared" ref="P12" si="8">COUNTIF(D13:O13,"○")</f>
        <v>0</v>
      </c>
      <c r="Q12" s="173"/>
      <c r="R12" s="134">
        <f t="shared" ref="R12" si="9">COUNTIF(D13:O13,"●")</f>
        <v>0</v>
      </c>
      <c r="S12" s="133"/>
      <c r="T12" s="127">
        <f t="shared" ref="T12" si="10">COUNTIF(D13:O13,"×")</f>
        <v>0</v>
      </c>
      <c r="U12" s="127"/>
      <c r="V12" s="174">
        <f t="shared" ref="V12" si="11">P12*3+R12</f>
        <v>0</v>
      </c>
      <c r="W12" s="174"/>
      <c r="X12" s="127"/>
      <c r="Y12" s="128"/>
    </row>
    <row r="13" spans="2:28" x14ac:dyDescent="0.15">
      <c r="B13" s="306"/>
      <c r="C13" s="293"/>
      <c r="D13" s="232"/>
      <c r="E13" s="178"/>
      <c r="F13" s="232"/>
      <c r="G13" s="178"/>
      <c r="H13" s="232"/>
      <c r="I13" s="178"/>
      <c r="J13" s="250"/>
      <c r="K13" s="250"/>
      <c r="L13" s="245">
        <v>45242</v>
      </c>
      <c r="M13" s="123"/>
      <c r="N13" s="246">
        <v>45235</v>
      </c>
      <c r="O13" s="247"/>
      <c r="P13" s="172"/>
      <c r="Q13" s="173"/>
      <c r="R13" s="132"/>
      <c r="S13" s="131"/>
      <c r="T13" s="127"/>
      <c r="U13" s="127"/>
      <c r="V13" s="174"/>
      <c r="W13" s="174"/>
      <c r="X13" s="127"/>
      <c r="Y13" s="128"/>
    </row>
    <row r="14" spans="2:28" x14ac:dyDescent="0.15">
      <c r="B14" s="317" t="s">
        <v>69</v>
      </c>
      <c r="C14" s="318"/>
      <c r="D14" s="220"/>
      <c r="E14" s="182"/>
      <c r="F14" s="220"/>
      <c r="G14" s="182"/>
      <c r="H14" s="220"/>
      <c r="I14" s="182"/>
      <c r="J14" s="221"/>
      <c r="K14" s="194"/>
      <c r="L14" s="152"/>
      <c r="M14" s="152"/>
      <c r="N14" s="433">
        <v>15</v>
      </c>
      <c r="O14" s="434"/>
      <c r="P14" s="172">
        <f t="shared" ref="P14" si="12">COUNTIF(D15:O15,"○")</f>
        <v>0</v>
      </c>
      <c r="Q14" s="173"/>
      <c r="R14" s="134">
        <f t="shared" ref="R14" si="13">COUNTIF(D15:O15,"●")</f>
        <v>0</v>
      </c>
      <c r="S14" s="133"/>
      <c r="T14" s="127">
        <f t="shared" ref="T14" si="14">COUNTIF(D15:O15,"×")</f>
        <v>0</v>
      </c>
      <c r="U14" s="127"/>
      <c r="V14" s="174">
        <f t="shared" ref="V14" si="15">P14*3+R14</f>
        <v>0</v>
      </c>
      <c r="W14" s="174"/>
      <c r="X14" s="127"/>
      <c r="Y14" s="128"/>
    </row>
    <row r="15" spans="2:28" x14ac:dyDescent="0.15">
      <c r="B15" s="306"/>
      <c r="C15" s="293"/>
      <c r="D15" s="232"/>
      <c r="E15" s="178"/>
      <c r="F15" s="232"/>
      <c r="G15" s="178"/>
      <c r="H15" s="232"/>
      <c r="I15" s="178"/>
      <c r="J15" s="245"/>
      <c r="K15" s="123"/>
      <c r="L15" s="250"/>
      <c r="M15" s="250"/>
      <c r="N15" s="246">
        <v>45242</v>
      </c>
      <c r="O15" s="247"/>
      <c r="P15" s="172"/>
      <c r="Q15" s="173"/>
      <c r="R15" s="132"/>
      <c r="S15" s="131"/>
      <c r="T15" s="127"/>
      <c r="U15" s="127"/>
      <c r="V15" s="174"/>
      <c r="W15" s="174"/>
      <c r="X15" s="127"/>
      <c r="Y15" s="128"/>
    </row>
    <row r="16" spans="2:28" x14ac:dyDescent="0.15">
      <c r="B16" s="317" t="s">
        <v>6</v>
      </c>
      <c r="C16" s="318"/>
      <c r="D16" s="220"/>
      <c r="E16" s="182"/>
      <c r="F16" s="220"/>
      <c r="G16" s="182"/>
      <c r="H16" s="220"/>
      <c r="I16" s="182"/>
      <c r="J16" s="221"/>
      <c r="K16" s="194"/>
      <c r="L16" s="221"/>
      <c r="M16" s="194"/>
      <c r="N16" s="222"/>
      <c r="O16" s="223"/>
      <c r="P16" s="172">
        <f t="shared" ref="P16" si="16">COUNTIF(D17:O17,"○")</f>
        <v>0</v>
      </c>
      <c r="Q16" s="173"/>
      <c r="R16" s="134">
        <f t="shared" ref="R16" si="17">COUNTIF(D17:O17,"●")</f>
        <v>0</v>
      </c>
      <c r="S16" s="133"/>
      <c r="T16" s="127">
        <f t="shared" ref="T16" si="18">COUNTIF(D17:O17,"×")</f>
        <v>0</v>
      </c>
      <c r="U16" s="127"/>
      <c r="V16" s="174">
        <f t="shared" ref="V16" si="19">P16*3+R16</f>
        <v>0</v>
      </c>
      <c r="W16" s="174"/>
      <c r="X16" s="123"/>
      <c r="Y16" s="192"/>
    </row>
    <row r="17" spans="2:25" ht="14.25" thickBot="1" x14ac:dyDescent="0.2">
      <c r="B17" s="307"/>
      <c r="C17" s="308"/>
      <c r="D17" s="213"/>
      <c r="E17" s="212"/>
      <c r="F17" s="213"/>
      <c r="G17" s="212"/>
      <c r="H17" s="213"/>
      <c r="I17" s="212"/>
      <c r="J17" s="214"/>
      <c r="K17" s="124"/>
      <c r="L17" s="214"/>
      <c r="M17" s="124"/>
      <c r="N17" s="224"/>
      <c r="O17" s="225"/>
      <c r="P17" s="226"/>
      <c r="Q17" s="227"/>
      <c r="R17" s="209"/>
      <c r="S17" s="159"/>
      <c r="T17" s="129"/>
      <c r="U17" s="129"/>
      <c r="V17" s="126"/>
      <c r="W17" s="126"/>
      <c r="X17" s="124"/>
      <c r="Y17" s="210"/>
    </row>
    <row r="18" spans="2:25" x14ac:dyDescent="0.15">
      <c r="B18" s="2"/>
      <c r="C18" s="2"/>
      <c r="D18" s="2"/>
      <c r="E18" s="2"/>
      <c r="F18" s="2"/>
      <c r="G18" s="2"/>
      <c r="H18" s="2"/>
      <c r="I18" s="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5" ht="14.25" thickBot="1" x14ac:dyDescent="0.2">
      <c r="B19" s="347" t="s">
        <v>19</v>
      </c>
      <c r="C19" s="347"/>
      <c r="D19" s="347"/>
      <c r="E19" s="347"/>
      <c r="F19" s="9"/>
      <c r="G19" s="9"/>
      <c r="H19" s="9"/>
      <c r="I19" s="9"/>
      <c r="J19" s="9"/>
      <c r="K19" s="9"/>
      <c r="L19" s="9"/>
      <c r="M19" s="9"/>
      <c r="P19" s="278" t="s">
        <v>311</v>
      </c>
      <c r="Q19" s="279"/>
      <c r="R19" s="278" t="s">
        <v>313</v>
      </c>
      <c r="S19" s="279"/>
      <c r="T19" s="278" t="s">
        <v>320</v>
      </c>
      <c r="U19" s="279"/>
    </row>
    <row r="20" spans="2:25" x14ac:dyDescent="0.15">
      <c r="B20" s="256"/>
      <c r="C20" s="257"/>
      <c r="D20" s="410" t="str">
        <f>B22</f>
        <v>FINS</v>
      </c>
      <c r="E20" s="410"/>
      <c r="F20" s="352" t="str">
        <f>B24</f>
        <v>豊田</v>
      </c>
      <c r="G20" s="353"/>
      <c r="H20" s="352" t="str">
        <f>B26</f>
        <v>豊橋北部</v>
      </c>
      <c r="I20" s="353"/>
      <c r="J20" s="352" t="str">
        <f>B28</f>
        <v>ジョーカーズ</v>
      </c>
      <c r="K20" s="353"/>
      <c r="L20" s="352" t="str">
        <f>B30</f>
        <v>碧南</v>
      </c>
      <c r="M20" s="353"/>
      <c r="N20" s="352" t="str">
        <f>B32</f>
        <v>バブルズ</v>
      </c>
      <c r="O20" s="437"/>
      <c r="P20" s="255" t="s">
        <v>2</v>
      </c>
      <c r="Q20" s="207"/>
      <c r="R20" s="189" t="s">
        <v>3</v>
      </c>
      <c r="S20" s="189"/>
      <c r="T20" s="189" t="s">
        <v>4</v>
      </c>
      <c r="U20" s="189"/>
      <c r="V20" s="189" t="s">
        <v>5</v>
      </c>
      <c r="W20" s="189"/>
      <c r="X20" s="190" t="s">
        <v>35</v>
      </c>
      <c r="Y20" s="191"/>
    </row>
    <row r="21" spans="2:25" x14ac:dyDescent="0.15">
      <c r="B21" s="258"/>
      <c r="C21" s="259"/>
      <c r="D21" s="411"/>
      <c r="E21" s="411"/>
      <c r="F21" s="354"/>
      <c r="G21" s="355"/>
      <c r="H21" s="354"/>
      <c r="I21" s="355"/>
      <c r="J21" s="354"/>
      <c r="K21" s="355"/>
      <c r="L21" s="354"/>
      <c r="M21" s="355"/>
      <c r="N21" s="354"/>
      <c r="O21" s="438"/>
      <c r="P21" s="156"/>
      <c r="Q21" s="157"/>
      <c r="R21" s="123"/>
      <c r="S21" s="123"/>
      <c r="T21" s="123"/>
      <c r="U21" s="123"/>
      <c r="V21" s="123"/>
      <c r="W21" s="123"/>
      <c r="X21" s="123"/>
      <c r="Y21" s="192"/>
    </row>
    <row r="22" spans="2:25" x14ac:dyDescent="0.15">
      <c r="B22" s="317" t="s">
        <v>7</v>
      </c>
      <c r="C22" s="318"/>
      <c r="D22" s="253"/>
      <c r="E22" s="253"/>
      <c r="F22" s="436">
        <v>16</v>
      </c>
      <c r="G22" s="436"/>
      <c r="H22" s="436">
        <v>17</v>
      </c>
      <c r="I22" s="436"/>
      <c r="J22" s="435">
        <v>18</v>
      </c>
      <c r="K22" s="435"/>
      <c r="L22" s="435">
        <v>19</v>
      </c>
      <c r="M22" s="435"/>
      <c r="N22" s="433">
        <v>20</v>
      </c>
      <c r="O22" s="434"/>
      <c r="P22" s="172">
        <f>COUNTIF(D23:O23,"○")</f>
        <v>0</v>
      </c>
      <c r="Q22" s="173"/>
      <c r="R22" s="134">
        <f>COUNTIF(D23:O23,"●")</f>
        <v>0</v>
      </c>
      <c r="S22" s="133"/>
      <c r="T22" s="127">
        <f>COUNTIF(D23:O23,"×")</f>
        <v>0</v>
      </c>
      <c r="U22" s="127"/>
      <c r="V22" s="174">
        <f>P22*3+R22</f>
        <v>0</v>
      </c>
      <c r="W22" s="174"/>
      <c r="X22" s="127"/>
      <c r="Y22" s="128"/>
    </row>
    <row r="23" spans="2:25" x14ac:dyDescent="0.15">
      <c r="B23" s="306"/>
      <c r="C23" s="293"/>
      <c r="D23" s="254"/>
      <c r="E23" s="254"/>
      <c r="F23" s="232">
        <v>45234</v>
      </c>
      <c r="G23" s="178"/>
      <c r="H23" s="232">
        <v>45214</v>
      </c>
      <c r="I23" s="178"/>
      <c r="J23" s="245">
        <v>45213</v>
      </c>
      <c r="K23" s="123"/>
      <c r="L23" s="245">
        <v>45214</v>
      </c>
      <c r="M23" s="123"/>
      <c r="N23" s="246">
        <v>45213</v>
      </c>
      <c r="O23" s="247"/>
      <c r="P23" s="172"/>
      <c r="Q23" s="173"/>
      <c r="R23" s="132"/>
      <c r="S23" s="131"/>
      <c r="T23" s="127"/>
      <c r="U23" s="127"/>
      <c r="V23" s="174"/>
      <c r="W23" s="174"/>
      <c r="X23" s="127"/>
      <c r="Y23" s="128"/>
    </row>
    <row r="24" spans="2:25" x14ac:dyDescent="0.15">
      <c r="B24" s="317" t="s">
        <v>67</v>
      </c>
      <c r="C24" s="318"/>
      <c r="D24" s="220"/>
      <c r="E24" s="182"/>
      <c r="F24" s="253"/>
      <c r="G24" s="253"/>
      <c r="H24" s="436">
        <v>21</v>
      </c>
      <c r="I24" s="436"/>
      <c r="J24" s="435">
        <v>22</v>
      </c>
      <c r="K24" s="435"/>
      <c r="L24" s="435">
        <v>23</v>
      </c>
      <c r="M24" s="435"/>
      <c r="N24" s="433">
        <v>24</v>
      </c>
      <c r="O24" s="434"/>
      <c r="P24" s="172">
        <f t="shared" ref="P24" si="20">COUNTIF(D25:O25,"○")</f>
        <v>0</v>
      </c>
      <c r="Q24" s="173"/>
      <c r="R24" s="134">
        <f t="shared" ref="R24" si="21">COUNTIF(D25:O25,"●")</f>
        <v>0</v>
      </c>
      <c r="S24" s="133"/>
      <c r="T24" s="127">
        <f t="shared" ref="T24" si="22">COUNTIF(D25:O25,"×")</f>
        <v>0</v>
      </c>
      <c r="U24" s="127"/>
      <c r="V24" s="174">
        <f t="shared" ref="V24" si="23">P24*3+R24</f>
        <v>0</v>
      </c>
      <c r="W24" s="174"/>
      <c r="X24" s="127"/>
      <c r="Y24" s="128"/>
    </row>
    <row r="25" spans="2:25" x14ac:dyDescent="0.15">
      <c r="B25" s="306"/>
      <c r="C25" s="293"/>
      <c r="D25" s="232"/>
      <c r="E25" s="178"/>
      <c r="F25" s="254"/>
      <c r="G25" s="254"/>
      <c r="H25" s="232">
        <v>45214</v>
      </c>
      <c r="I25" s="178"/>
      <c r="J25" s="245">
        <v>45214</v>
      </c>
      <c r="K25" s="123"/>
      <c r="L25" s="245">
        <v>45213</v>
      </c>
      <c r="M25" s="123"/>
      <c r="N25" s="246">
        <v>45213</v>
      </c>
      <c r="O25" s="247"/>
      <c r="P25" s="172"/>
      <c r="Q25" s="173"/>
      <c r="R25" s="132"/>
      <c r="S25" s="131"/>
      <c r="T25" s="127"/>
      <c r="U25" s="127"/>
      <c r="V25" s="174"/>
      <c r="W25" s="174"/>
      <c r="X25" s="127"/>
      <c r="Y25" s="128"/>
    </row>
    <row r="26" spans="2:25" x14ac:dyDescent="0.15">
      <c r="B26" s="317" t="s">
        <v>44</v>
      </c>
      <c r="C26" s="318"/>
      <c r="D26" s="220"/>
      <c r="E26" s="182"/>
      <c r="F26" s="220"/>
      <c r="G26" s="182"/>
      <c r="H26" s="253"/>
      <c r="I26" s="253"/>
      <c r="J26" s="435">
        <v>25</v>
      </c>
      <c r="K26" s="435"/>
      <c r="L26" s="435">
        <v>26</v>
      </c>
      <c r="M26" s="435"/>
      <c r="N26" s="433">
        <v>27</v>
      </c>
      <c r="O26" s="434"/>
      <c r="P26" s="172">
        <f t="shared" ref="P26" si="24">COUNTIF(D27:O27,"○")</f>
        <v>0</v>
      </c>
      <c r="Q26" s="173"/>
      <c r="R26" s="134">
        <f t="shared" ref="R26" si="25">COUNTIF(D27:O27,"●")</f>
        <v>0</v>
      </c>
      <c r="S26" s="133"/>
      <c r="T26" s="127">
        <f t="shared" ref="T26" si="26">COUNTIF(D27:O27,"×")</f>
        <v>0</v>
      </c>
      <c r="U26" s="127"/>
      <c r="V26" s="174">
        <f t="shared" ref="V26" si="27">P26*3+R26</f>
        <v>0</v>
      </c>
      <c r="W26" s="174"/>
      <c r="X26" s="127"/>
      <c r="Y26" s="128"/>
    </row>
    <row r="27" spans="2:25" x14ac:dyDescent="0.15">
      <c r="B27" s="306"/>
      <c r="C27" s="293"/>
      <c r="D27" s="232"/>
      <c r="E27" s="178"/>
      <c r="F27" s="232"/>
      <c r="G27" s="178"/>
      <c r="H27" s="254"/>
      <c r="I27" s="254"/>
      <c r="J27" s="245">
        <v>45213</v>
      </c>
      <c r="K27" s="123"/>
      <c r="L27" s="245">
        <v>45213</v>
      </c>
      <c r="M27" s="123"/>
      <c r="N27" s="246">
        <v>45241</v>
      </c>
      <c r="O27" s="247"/>
      <c r="P27" s="172"/>
      <c r="Q27" s="173"/>
      <c r="R27" s="132"/>
      <c r="S27" s="131"/>
      <c r="T27" s="127"/>
      <c r="U27" s="127"/>
      <c r="V27" s="174"/>
      <c r="W27" s="174"/>
      <c r="X27" s="127"/>
      <c r="Y27" s="128"/>
    </row>
    <row r="28" spans="2:25" x14ac:dyDescent="0.15">
      <c r="B28" s="317" t="s">
        <v>20</v>
      </c>
      <c r="C28" s="318"/>
      <c r="D28" s="220"/>
      <c r="E28" s="182"/>
      <c r="F28" s="220"/>
      <c r="G28" s="182"/>
      <c r="H28" s="220"/>
      <c r="I28" s="182"/>
      <c r="J28" s="152"/>
      <c r="K28" s="152"/>
      <c r="L28" s="435">
        <v>28</v>
      </c>
      <c r="M28" s="435"/>
      <c r="N28" s="433">
        <v>29</v>
      </c>
      <c r="O28" s="434"/>
      <c r="P28" s="172">
        <f t="shared" ref="P28" si="28">COUNTIF(D29:O29,"○")</f>
        <v>0</v>
      </c>
      <c r="Q28" s="173"/>
      <c r="R28" s="134">
        <f t="shared" ref="R28" si="29">COUNTIF(D29:O29,"●")</f>
        <v>0</v>
      </c>
      <c r="S28" s="133"/>
      <c r="T28" s="127">
        <f t="shared" ref="T28" si="30">COUNTIF(D29:O29,"×")</f>
        <v>0</v>
      </c>
      <c r="U28" s="127"/>
      <c r="V28" s="174">
        <f t="shared" ref="V28" si="31">P28*3+R28</f>
        <v>0</v>
      </c>
      <c r="W28" s="174"/>
      <c r="X28" s="127"/>
      <c r="Y28" s="128"/>
    </row>
    <row r="29" spans="2:25" x14ac:dyDescent="0.15">
      <c r="B29" s="306"/>
      <c r="C29" s="293"/>
      <c r="D29" s="232"/>
      <c r="E29" s="178"/>
      <c r="F29" s="232"/>
      <c r="G29" s="178"/>
      <c r="H29" s="232"/>
      <c r="I29" s="178"/>
      <c r="J29" s="250"/>
      <c r="K29" s="250"/>
      <c r="L29" s="245">
        <v>45242</v>
      </c>
      <c r="M29" s="123"/>
      <c r="N29" s="246">
        <v>45214</v>
      </c>
      <c r="O29" s="247"/>
      <c r="P29" s="172"/>
      <c r="Q29" s="173"/>
      <c r="R29" s="132"/>
      <c r="S29" s="131"/>
      <c r="T29" s="127"/>
      <c r="U29" s="127"/>
      <c r="V29" s="174"/>
      <c r="W29" s="174"/>
      <c r="X29" s="127"/>
      <c r="Y29" s="128"/>
    </row>
    <row r="30" spans="2:25" x14ac:dyDescent="0.15">
      <c r="B30" s="317" t="s">
        <v>46</v>
      </c>
      <c r="C30" s="318"/>
      <c r="D30" s="220"/>
      <c r="E30" s="182"/>
      <c r="F30" s="220"/>
      <c r="G30" s="182"/>
      <c r="H30" s="220"/>
      <c r="I30" s="182"/>
      <c r="J30" s="221"/>
      <c r="K30" s="194"/>
      <c r="L30" s="152"/>
      <c r="M30" s="152"/>
      <c r="N30" s="433">
        <v>30</v>
      </c>
      <c r="O30" s="434"/>
      <c r="P30" s="172">
        <f t="shared" ref="P30" si="32">COUNTIF(D31:O31,"○")</f>
        <v>0</v>
      </c>
      <c r="Q30" s="173"/>
      <c r="R30" s="134">
        <f t="shared" ref="R30" si="33">COUNTIF(D31:O31,"●")</f>
        <v>0</v>
      </c>
      <c r="S30" s="133"/>
      <c r="T30" s="127">
        <f t="shared" ref="T30" si="34">COUNTIF(D31:O31,"×")</f>
        <v>0</v>
      </c>
      <c r="U30" s="127"/>
      <c r="V30" s="174">
        <f t="shared" ref="V30" si="35">P30*3+R30</f>
        <v>0</v>
      </c>
      <c r="W30" s="174"/>
      <c r="X30" s="127"/>
      <c r="Y30" s="128"/>
    </row>
    <row r="31" spans="2:25" x14ac:dyDescent="0.15">
      <c r="B31" s="306"/>
      <c r="C31" s="293"/>
      <c r="D31" s="232"/>
      <c r="E31" s="178"/>
      <c r="F31" s="232"/>
      <c r="G31" s="178"/>
      <c r="H31" s="232"/>
      <c r="I31" s="178"/>
      <c r="J31" s="245"/>
      <c r="K31" s="123"/>
      <c r="L31" s="250"/>
      <c r="M31" s="250"/>
      <c r="N31" s="246">
        <v>45214</v>
      </c>
      <c r="O31" s="247"/>
      <c r="P31" s="172"/>
      <c r="Q31" s="173"/>
      <c r="R31" s="132"/>
      <c r="S31" s="131"/>
      <c r="T31" s="127"/>
      <c r="U31" s="127"/>
      <c r="V31" s="174"/>
      <c r="W31" s="174"/>
      <c r="X31" s="127"/>
      <c r="Y31" s="128"/>
    </row>
    <row r="32" spans="2:25" x14ac:dyDescent="0.15">
      <c r="B32" s="317" t="s">
        <v>83</v>
      </c>
      <c r="C32" s="318"/>
      <c r="D32" s="220"/>
      <c r="E32" s="182"/>
      <c r="F32" s="220"/>
      <c r="G32" s="182"/>
      <c r="H32" s="220"/>
      <c r="I32" s="182"/>
      <c r="J32" s="221"/>
      <c r="K32" s="194"/>
      <c r="L32" s="221"/>
      <c r="M32" s="194"/>
      <c r="N32" s="222"/>
      <c r="O32" s="223"/>
      <c r="P32" s="172">
        <f t="shared" ref="P32" si="36">COUNTIF(D33:O33,"○")</f>
        <v>0</v>
      </c>
      <c r="Q32" s="173"/>
      <c r="R32" s="134">
        <f t="shared" ref="R32" si="37">COUNTIF(D33:O33,"●")</f>
        <v>0</v>
      </c>
      <c r="S32" s="133"/>
      <c r="T32" s="127">
        <f t="shared" ref="T32" si="38">COUNTIF(D33:O33,"×")</f>
        <v>0</v>
      </c>
      <c r="U32" s="127"/>
      <c r="V32" s="174">
        <f t="shared" ref="V32" si="39">P32*3+R32</f>
        <v>0</v>
      </c>
      <c r="W32" s="174"/>
      <c r="X32" s="123"/>
      <c r="Y32" s="192"/>
    </row>
    <row r="33" spans="1:28" ht="14.25" thickBot="1" x14ac:dyDescent="0.2">
      <c r="B33" s="307"/>
      <c r="C33" s="308"/>
      <c r="D33" s="213"/>
      <c r="E33" s="212"/>
      <c r="F33" s="213"/>
      <c r="G33" s="212"/>
      <c r="H33" s="213"/>
      <c r="I33" s="212"/>
      <c r="J33" s="214"/>
      <c r="K33" s="124"/>
      <c r="L33" s="214"/>
      <c r="M33" s="124"/>
      <c r="N33" s="224"/>
      <c r="O33" s="225"/>
      <c r="P33" s="226"/>
      <c r="Q33" s="227"/>
      <c r="R33" s="209"/>
      <c r="S33" s="159"/>
      <c r="T33" s="129"/>
      <c r="U33" s="129"/>
      <c r="V33" s="126"/>
      <c r="W33" s="126"/>
      <c r="X33" s="124"/>
      <c r="Y33" s="210"/>
    </row>
    <row r="34" spans="1:28" x14ac:dyDescent="0.15">
      <c r="B34" s="36"/>
    </row>
    <row r="35" spans="1:28" ht="14.25" thickBot="1" x14ac:dyDescent="0.2">
      <c r="B35" s="347" t="s">
        <v>22</v>
      </c>
      <c r="C35" s="347"/>
      <c r="D35" s="347"/>
      <c r="E35" s="347"/>
      <c r="F35" s="9"/>
      <c r="G35" s="9"/>
      <c r="H35" s="9"/>
      <c r="I35" s="9"/>
      <c r="J35" s="9"/>
      <c r="K35" s="9"/>
      <c r="L35" s="9"/>
      <c r="M35" s="9"/>
      <c r="R35" s="278" t="s">
        <v>311</v>
      </c>
      <c r="S35" s="279"/>
      <c r="T35" s="278" t="s">
        <v>313</v>
      </c>
      <c r="U35" s="279"/>
      <c r="V35" s="278" t="s">
        <v>320</v>
      </c>
      <c r="W35" s="279"/>
    </row>
    <row r="36" spans="1:28" x14ac:dyDescent="0.15">
      <c r="B36" s="256"/>
      <c r="C36" s="257"/>
      <c r="D36" s="410" t="str">
        <f>B38</f>
        <v>二川</v>
      </c>
      <c r="E36" s="410"/>
      <c r="F36" s="352" t="str">
        <f>B40</f>
        <v>知立</v>
      </c>
      <c r="G36" s="353"/>
      <c r="H36" s="352" t="str">
        <f>B42</f>
        <v>大清水</v>
      </c>
      <c r="I36" s="353"/>
      <c r="J36" s="352" t="str">
        <f>B44</f>
        <v>高嶺AN</v>
      </c>
      <c r="K36" s="353"/>
      <c r="L36" s="352" t="str">
        <f>B46</f>
        <v>岡崎</v>
      </c>
      <c r="M36" s="353"/>
      <c r="N36" s="352" t="str">
        <f>B48</f>
        <v>KBB</v>
      </c>
      <c r="O36" s="353"/>
      <c r="P36" s="356" t="str">
        <f>B50</f>
        <v>安城</v>
      </c>
      <c r="Q36" s="357"/>
      <c r="R36" s="255" t="s">
        <v>2</v>
      </c>
      <c r="S36" s="207"/>
      <c r="T36" s="189" t="s">
        <v>3</v>
      </c>
      <c r="U36" s="189"/>
      <c r="V36" s="189" t="s">
        <v>4</v>
      </c>
      <c r="W36" s="189"/>
      <c r="X36" s="189" t="s">
        <v>5</v>
      </c>
      <c r="Y36" s="189"/>
      <c r="Z36" s="190" t="s">
        <v>35</v>
      </c>
      <c r="AA36" s="191"/>
    </row>
    <row r="37" spans="1:28" x14ac:dyDescent="0.15">
      <c r="B37" s="258"/>
      <c r="C37" s="259"/>
      <c r="D37" s="411"/>
      <c r="E37" s="411"/>
      <c r="F37" s="354"/>
      <c r="G37" s="355"/>
      <c r="H37" s="354"/>
      <c r="I37" s="355"/>
      <c r="J37" s="354"/>
      <c r="K37" s="355"/>
      <c r="L37" s="354"/>
      <c r="M37" s="355"/>
      <c r="N37" s="354"/>
      <c r="O37" s="355"/>
      <c r="P37" s="358"/>
      <c r="Q37" s="359"/>
      <c r="R37" s="156"/>
      <c r="S37" s="157"/>
      <c r="T37" s="123"/>
      <c r="U37" s="123"/>
      <c r="V37" s="123"/>
      <c r="W37" s="123"/>
      <c r="X37" s="123"/>
      <c r="Y37" s="123"/>
      <c r="Z37" s="123"/>
      <c r="AA37" s="192"/>
      <c r="AB37" s="43"/>
    </row>
    <row r="38" spans="1:28" x14ac:dyDescent="0.15">
      <c r="A38" s="4"/>
      <c r="B38" s="317" t="s">
        <v>21</v>
      </c>
      <c r="C38" s="318"/>
      <c r="D38" s="407"/>
      <c r="E38" s="407"/>
      <c r="F38" s="409">
        <v>31</v>
      </c>
      <c r="G38" s="409"/>
      <c r="H38" s="409">
        <v>32</v>
      </c>
      <c r="I38" s="409"/>
      <c r="J38" s="409">
        <v>33</v>
      </c>
      <c r="K38" s="409"/>
      <c r="L38" s="403">
        <v>34</v>
      </c>
      <c r="M38" s="403"/>
      <c r="N38" s="403">
        <v>35</v>
      </c>
      <c r="O38" s="403"/>
      <c r="P38" s="404">
        <v>36</v>
      </c>
      <c r="Q38" s="405"/>
      <c r="R38" s="172">
        <f>COUNTIF(D39:Q39,"○")</f>
        <v>0</v>
      </c>
      <c r="S38" s="173"/>
      <c r="T38" s="134">
        <f>COUNTIF(D39:Q39,"●")</f>
        <v>0</v>
      </c>
      <c r="U38" s="133"/>
      <c r="V38" s="127">
        <f>COUNTIF(D39:Q39,"×")</f>
        <v>0</v>
      </c>
      <c r="W38" s="127"/>
      <c r="X38" s="174">
        <f>R38*3+T38</f>
        <v>0</v>
      </c>
      <c r="Y38" s="174"/>
      <c r="Z38" s="127"/>
      <c r="AA38" s="128"/>
    </row>
    <row r="39" spans="1:28" x14ac:dyDescent="0.15">
      <c r="B39" s="306"/>
      <c r="C39" s="293"/>
      <c r="D39" s="408"/>
      <c r="E39" s="408"/>
      <c r="F39" s="395">
        <v>45206</v>
      </c>
      <c r="G39" s="396"/>
      <c r="H39" s="395">
        <v>45206</v>
      </c>
      <c r="I39" s="396"/>
      <c r="J39" s="395">
        <v>45207</v>
      </c>
      <c r="K39" s="396"/>
      <c r="L39" s="397">
        <v>45241</v>
      </c>
      <c r="M39" s="398"/>
      <c r="N39" s="397">
        <v>45234</v>
      </c>
      <c r="O39" s="398"/>
      <c r="P39" s="406">
        <v>45207</v>
      </c>
      <c r="Q39" s="400"/>
      <c r="R39" s="172"/>
      <c r="S39" s="173"/>
      <c r="T39" s="132"/>
      <c r="U39" s="131"/>
      <c r="V39" s="127"/>
      <c r="W39" s="127"/>
      <c r="X39" s="174"/>
      <c r="Y39" s="174"/>
      <c r="Z39" s="127"/>
      <c r="AA39" s="128"/>
    </row>
    <row r="40" spans="1:28" x14ac:dyDescent="0.15">
      <c r="A40" s="4"/>
      <c r="B40" s="317" t="s">
        <v>84</v>
      </c>
      <c r="C40" s="318"/>
      <c r="D40" s="386"/>
      <c r="E40" s="387"/>
      <c r="F40" s="407"/>
      <c r="G40" s="407"/>
      <c r="H40" s="409">
        <v>37</v>
      </c>
      <c r="I40" s="409"/>
      <c r="J40" s="409">
        <v>38</v>
      </c>
      <c r="K40" s="409"/>
      <c r="L40" s="403">
        <v>39</v>
      </c>
      <c r="M40" s="403"/>
      <c r="N40" s="403">
        <v>40</v>
      </c>
      <c r="O40" s="403"/>
      <c r="P40" s="404">
        <v>41</v>
      </c>
      <c r="Q40" s="405"/>
      <c r="R40" s="172">
        <f t="shared" ref="R40" si="40">COUNTIF(D41:Q41,"○")</f>
        <v>0</v>
      </c>
      <c r="S40" s="173"/>
      <c r="T40" s="134">
        <f t="shared" ref="T40" si="41">COUNTIF(D41:Q41,"●")</f>
        <v>0</v>
      </c>
      <c r="U40" s="133"/>
      <c r="V40" s="127">
        <f t="shared" ref="V40" si="42">COUNTIF(D41:Q41,"×")</f>
        <v>0</v>
      </c>
      <c r="W40" s="127"/>
      <c r="X40" s="174">
        <f t="shared" ref="X40" si="43">R40*3+T40</f>
        <v>0</v>
      </c>
      <c r="Y40" s="174"/>
      <c r="Z40" s="127"/>
      <c r="AA40" s="128"/>
    </row>
    <row r="41" spans="1:28" x14ac:dyDescent="0.15">
      <c r="B41" s="306"/>
      <c r="C41" s="293"/>
      <c r="D41" s="395"/>
      <c r="E41" s="396"/>
      <c r="F41" s="408"/>
      <c r="G41" s="408"/>
      <c r="H41" s="395">
        <v>45207</v>
      </c>
      <c r="I41" s="396"/>
      <c r="J41" s="395">
        <v>45235</v>
      </c>
      <c r="K41" s="396"/>
      <c r="L41" s="397">
        <v>45207</v>
      </c>
      <c r="M41" s="398"/>
      <c r="N41" s="397">
        <v>45206</v>
      </c>
      <c r="O41" s="398"/>
      <c r="P41" s="399">
        <v>45235</v>
      </c>
      <c r="Q41" s="400"/>
      <c r="R41" s="172"/>
      <c r="S41" s="173"/>
      <c r="T41" s="132"/>
      <c r="U41" s="131"/>
      <c r="V41" s="127"/>
      <c r="W41" s="127"/>
      <c r="X41" s="174"/>
      <c r="Y41" s="174"/>
      <c r="Z41" s="127"/>
      <c r="AA41" s="128"/>
    </row>
    <row r="42" spans="1:28" x14ac:dyDescent="0.15">
      <c r="A42" s="4"/>
      <c r="B42" s="317" t="s">
        <v>45</v>
      </c>
      <c r="C42" s="318"/>
      <c r="D42" s="386"/>
      <c r="E42" s="387"/>
      <c r="F42" s="386"/>
      <c r="G42" s="387"/>
      <c r="H42" s="407"/>
      <c r="I42" s="407"/>
      <c r="J42" s="409">
        <v>42</v>
      </c>
      <c r="K42" s="409"/>
      <c r="L42" s="403">
        <v>43</v>
      </c>
      <c r="M42" s="403"/>
      <c r="N42" s="403">
        <v>44</v>
      </c>
      <c r="O42" s="403"/>
      <c r="P42" s="404">
        <v>45</v>
      </c>
      <c r="Q42" s="405"/>
      <c r="R42" s="172">
        <f t="shared" ref="R42" si="44">COUNTIF(D43:Q43,"○")</f>
        <v>0</v>
      </c>
      <c r="S42" s="173"/>
      <c r="T42" s="134">
        <f t="shared" ref="T42" si="45">COUNTIF(D43:Q43,"●")</f>
        <v>0</v>
      </c>
      <c r="U42" s="133"/>
      <c r="V42" s="127">
        <f t="shared" ref="V42" si="46">COUNTIF(D43:Q43,"×")</f>
        <v>0</v>
      </c>
      <c r="W42" s="127"/>
      <c r="X42" s="174">
        <f t="shared" ref="X42" si="47">R42*3+T42</f>
        <v>0</v>
      </c>
      <c r="Y42" s="174"/>
      <c r="Z42" s="127"/>
      <c r="AA42" s="128"/>
    </row>
    <row r="43" spans="1:28" x14ac:dyDescent="0.15">
      <c r="B43" s="306"/>
      <c r="C43" s="293"/>
      <c r="D43" s="395"/>
      <c r="E43" s="396"/>
      <c r="F43" s="395"/>
      <c r="G43" s="396"/>
      <c r="H43" s="408"/>
      <c r="I43" s="408"/>
      <c r="J43" s="395">
        <v>45235</v>
      </c>
      <c r="K43" s="396"/>
      <c r="L43" s="397">
        <v>45206</v>
      </c>
      <c r="M43" s="398"/>
      <c r="N43" s="397">
        <v>45235</v>
      </c>
      <c r="O43" s="398"/>
      <c r="P43" s="399">
        <v>45207</v>
      </c>
      <c r="Q43" s="400"/>
      <c r="R43" s="172"/>
      <c r="S43" s="173"/>
      <c r="T43" s="132"/>
      <c r="U43" s="131"/>
      <c r="V43" s="127"/>
      <c r="W43" s="127"/>
      <c r="X43" s="174"/>
      <c r="Y43" s="174"/>
      <c r="Z43" s="127"/>
      <c r="AA43" s="128"/>
    </row>
    <row r="44" spans="1:28" x14ac:dyDescent="0.15">
      <c r="A44" s="4"/>
      <c r="B44" s="317" t="s">
        <v>85</v>
      </c>
      <c r="C44" s="318"/>
      <c r="D44" s="386"/>
      <c r="E44" s="387"/>
      <c r="F44" s="386"/>
      <c r="G44" s="387"/>
      <c r="H44" s="386"/>
      <c r="I44" s="387"/>
      <c r="J44" s="401"/>
      <c r="K44" s="401"/>
      <c r="L44" s="403">
        <v>46</v>
      </c>
      <c r="M44" s="403"/>
      <c r="N44" s="403">
        <v>47</v>
      </c>
      <c r="O44" s="403"/>
      <c r="P44" s="404">
        <v>48</v>
      </c>
      <c r="Q44" s="405"/>
      <c r="R44" s="172">
        <f t="shared" ref="R44" si="48">COUNTIF(D45:Q45,"○")</f>
        <v>0</v>
      </c>
      <c r="S44" s="173"/>
      <c r="T44" s="134">
        <f t="shared" ref="T44" si="49">COUNTIF(D45:Q45,"●")</f>
        <v>0</v>
      </c>
      <c r="U44" s="133"/>
      <c r="V44" s="127">
        <f t="shared" ref="V44" si="50">COUNTIF(D45:Q45,"×")</f>
        <v>0</v>
      </c>
      <c r="W44" s="127"/>
      <c r="X44" s="174">
        <f t="shared" ref="X44" si="51">R44*3+T44</f>
        <v>0</v>
      </c>
      <c r="Y44" s="174"/>
      <c r="Z44" s="127"/>
      <c r="AA44" s="128"/>
    </row>
    <row r="45" spans="1:28" x14ac:dyDescent="0.15">
      <c r="B45" s="306"/>
      <c r="C45" s="293"/>
      <c r="D45" s="395"/>
      <c r="E45" s="396"/>
      <c r="F45" s="395"/>
      <c r="G45" s="396"/>
      <c r="H45" s="395"/>
      <c r="I45" s="396"/>
      <c r="J45" s="402"/>
      <c r="K45" s="402"/>
      <c r="L45" s="397">
        <v>45206</v>
      </c>
      <c r="M45" s="398"/>
      <c r="N45" s="397">
        <v>45207</v>
      </c>
      <c r="O45" s="398"/>
      <c r="P45" s="406">
        <v>45206</v>
      </c>
      <c r="Q45" s="400"/>
      <c r="R45" s="172"/>
      <c r="S45" s="173"/>
      <c r="T45" s="132"/>
      <c r="U45" s="131"/>
      <c r="V45" s="127"/>
      <c r="W45" s="127"/>
      <c r="X45" s="174"/>
      <c r="Y45" s="174"/>
      <c r="Z45" s="127"/>
      <c r="AA45" s="128"/>
    </row>
    <row r="46" spans="1:28" x14ac:dyDescent="0.15">
      <c r="A46" s="4"/>
      <c r="B46" s="317" t="s">
        <v>73</v>
      </c>
      <c r="C46" s="318"/>
      <c r="D46" s="386"/>
      <c r="E46" s="387"/>
      <c r="F46" s="386"/>
      <c r="G46" s="387"/>
      <c r="H46" s="386"/>
      <c r="I46" s="387"/>
      <c r="J46" s="386"/>
      <c r="K46" s="387"/>
      <c r="L46" s="401"/>
      <c r="M46" s="401"/>
      <c r="N46" s="403">
        <v>49</v>
      </c>
      <c r="O46" s="403"/>
      <c r="P46" s="404">
        <v>50</v>
      </c>
      <c r="Q46" s="405"/>
      <c r="R46" s="172">
        <f t="shared" ref="R46" si="52">COUNTIF(D47:Q47,"○")</f>
        <v>0</v>
      </c>
      <c r="S46" s="173"/>
      <c r="T46" s="134">
        <f t="shared" ref="T46" si="53">COUNTIF(D47:Q47,"●")</f>
        <v>0</v>
      </c>
      <c r="U46" s="133"/>
      <c r="V46" s="127">
        <f t="shared" ref="V46" si="54">COUNTIF(D47:Q47,"×")</f>
        <v>0</v>
      </c>
      <c r="W46" s="127"/>
      <c r="X46" s="174">
        <f t="shared" ref="X46" si="55">R46*3+T46</f>
        <v>0</v>
      </c>
      <c r="Y46" s="174"/>
      <c r="Z46" s="127"/>
      <c r="AA46" s="128"/>
    </row>
    <row r="47" spans="1:28" x14ac:dyDescent="0.15">
      <c r="B47" s="306"/>
      <c r="C47" s="293"/>
      <c r="D47" s="395"/>
      <c r="E47" s="396"/>
      <c r="F47" s="395"/>
      <c r="G47" s="396"/>
      <c r="H47" s="395"/>
      <c r="I47" s="396"/>
      <c r="J47" s="395"/>
      <c r="K47" s="396"/>
      <c r="L47" s="402"/>
      <c r="M47" s="402"/>
      <c r="N47" s="397">
        <v>45207</v>
      </c>
      <c r="O47" s="398"/>
      <c r="P47" s="399">
        <v>45235</v>
      </c>
      <c r="Q47" s="400"/>
      <c r="R47" s="172"/>
      <c r="S47" s="173"/>
      <c r="T47" s="132"/>
      <c r="U47" s="131"/>
      <c r="V47" s="127"/>
      <c r="W47" s="127"/>
      <c r="X47" s="174"/>
      <c r="Y47" s="174"/>
      <c r="Z47" s="127"/>
      <c r="AA47" s="128"/>
    </row>
    <row r="48" spans="1:28" x14ac:dyDescent="0.15">
      <c r="A48" s="4"/>
      <c r="B48" s="317" t="s">
        <v>74</v>
      </c>
      <c r="C48" s="366"/>
      <c r="D48" s="384"/>
      <c r="E48" s="385"/>
      <c r="F48" s="384"/>
      <c r="G48" s="385"/>
      <c r="H48" s="384"/>
      <c r="I48" s="385"/>
      <c r="J48" s="386"/>
      <c r="K48" s="387"/>
      <c r="L48" s="388"/>
      <c r="M48" s="389"/>
      <c r="N48" s="390"/>
      <c r="O48" s="391"/>
      <c r="P48" s="327">
        <v>51</v>
      </c>
      <c r="Q48" s="394"/>
      <c r="R48" s="172">
        <f t="shared" ref="R48" si="56">COUNTIF(D49:Q49,"○")</f>
        <v>0</v>
      </c>
      <c r="S48" s="173"/>
      <c r="T48" s="134">
        <f t="shared" ref="T48" si="57">COUNTIF(D49:Q49,"●")</f>
        <v>0</v>
      </c>
      <c r="U48" s="133"/>
      <c r="V48" s="127">
        <f t="shared" ref="V48" si="58">COUNTIF(D49:Q49,"×")</f>
        <v>0</v>
      </c>
      <c r="W48" s="127"/>
      <c r="X48" s="174">
        <f t="shared" ref="X48" si="59">R48*3+T48</f>
        <v>0</v>
      </c>
      <c r="Y48" s="174"/>
      <c r="Z48" s="134"/>
      <c r="AA48" s="228"/>
    </row>
    <row r="49" spans="1:27" x14ac:dyDescent="0.15">
      <c r="B49" s="319"/>
      <c r="C49" s="355"/>
      <c r="D49" s="429"/>
      <c r="E49" s="430"/>
      <c r="F49" s="429"/>
      <c r="G49" s="430"/>
      <c r="H49" s="429"/>
      <c r="I49" s="430"/>
      <c r="J49" s="395"/>
      <c r="K49" s="396"/>
      <c r="L49" s="431"/>
      <c r="M49" s="432"/>
      <c r="N49" s="392"/>
      <c r="O49" s="393"/>
      <c r="P49" s="382">
        <v>45206</v>
      </c>
      <c r="Q49" s="383"/>
      <c r="R49" s="172"/>
      <c r="S49" s="173"/>
      <c r="T49" s="132"/>
      <c r="U49" s="131"/>
      <c r="V49" s="127"/>
      <c r="W49" s="127"/>
      <c r="X49" s="174"/>
      <c r="Y49" s="174"/>
      <c r="Z49" s="132"/>
      <c r="AA49" s="229"/>
    </row>
    <row r="50" spans="1:27" x14ac:dyDescent="0.15">
      <c r="B50" s="418" t="s">
        <v>66</v>
      </c>
      <c r="C50" s="419"/>
      <c r="D50" s="422"/>
      <c r="E50" s="193"/>
      <c r="F50" s="422"/>
      <c r="G50" s="193"/>
      <c r="H50" s="422"/>
      <c r="I50" s="193"/>
      <c r="J50" s="422"/>
      <c r="K50" s="193"/>
      <c r="L50" s="423"/>
      <c r="M50" s="424"/>
      <c r="N50" s="423"/>
      <c r="O50" s="424"/>
      <c r="P50" s="425"/>
      <c r="Q50" s="426"/>
      <c r="R50" s="172">
        <f t="shared" ref="R50" si="60">COUNTIF(D51:Q51,"○")</f>
        <v>0</v>
      </c>
      <c r="S50" s="173"/>
      <c r="T50" s="134">
        <f t="shared" ref="T50" si="61">COUNTIF(D51:Q51,"●")</f>
        <v>0</v>
      </c>
      <c r="U50" s="133"/>
      <c r="V50" s="127">
        <f t="shared" ref="V50" si="62">COUNTIF(D51:Q51,"×")</f>
        <v>0</v>
      </c>
      <c r="W50" s="127"/>
      <c r="X50" s="125">
        <f t="shared" ref="X50" si="63">R50*3+T50</f>
        <v>0</v>
      </c>
      <c r="Y50" s="125"/>
      <c r="Z50" s="123"/>
      <c r="AA50" s="192"/>
    </row>
    <row r="51" spans="1:27" ht="14.25" thickBot="1" x14ac:dyDescent="0.2">
      <c r="B51" s="420"/>
      <c r="C51" s="421"/>
      <c r="D51" s="412"/>
      <c r="E51" s="413"/>
      <c r="F51" s="414"/>
      <c r="G51" s="413"/>
      <c r="H51" s="412"/>
      <c r="I51" s="413"/>
      <c r="J51" s="412"/>
      <c r="K51" s="413"/>
      <c r="L51" s="415"/>
      <c r="M51" s="416"/>
      <c r="N51" s="417"/>
      <c r="O51" s="416"/>
      <c r="P51" s="427"/>
      <c r="Q51" s="428"/>
      <c r="R51" s="226"/>
      <c r="S51" s="227"/>
      <c r="T51" s="209"/>
      <c r="U51" s="159"/>
      <c r="V51" s="129"/>
      <c r="W51" s="129"/>
      <c r="X51" s="126"/>
      <c r="Y51" s="126"/>
      <c r="Z51" s="124"/>
      <c r="AA51" s="210"/>
    </row>
    <row r="52" spans="1:27" x14ac:dyDescent="0.15">
      <c r="B52" s="10"/>
      <c r="C52" s="10"/>
      <c r="D52" s="32"/>
      <c r="E52" s="2"/>
      <c r="F52" s="32"/>
      <c r="G52" s="2"/>
      <c r="H52" s="32"/>
      <c r="I52" s="2"/>
      <c r="J52" s="105"/>
      <c r="K52" s="3"/>
      <c r="L52" s="105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7" ht="14.25" thickBot="1" x14ac:dyDescent="0.2">
      <c r="B53" s="347" t="s">
        <v>23</v>
      </c>
      <c r="C53" s="347"/>
      <c r="D53" s="347"/>
      <c r="E53" s="347"/>
      <c r="F53" s="9"/>
      <c r="G53" s="9"/>
      <c r="H53" s="9"/>
      <c r="I53" s="9"/>
      <c r="J53" s="9"/>
      <c r="K53" s="9"/>
      <c r="L53" s="9"/>
      <c r="M53" s="9"/>
      <c r="R53" s="278" t="s">
        <v>311</v>
      </c>
      <c r="S53" s="279"/>
      <c r="T53" s="278" t="s">
        <v>313</v>
      </c>
      <c r="U53" s="279"/>
      <c r="V53" s="278" t="s">
        <v>315</v>
      </c>
      <c r="W53" s="279"/>
    </row>
    <row r="54" spans="1:27" x14ac:dyDescent="0.15">
      <c r="B54" s="256"/>
      <c r="C54" s="257"/>
      <c r="D54" s="410" t="str">
        <f>B56</f>
        <v>西尾</v>
      </c>
      <c r="E54" s="410"/>
      <c r="F54" s="352" t="str">
        <f>B58</f>
        <v>INFINITY</v>
      </c>
      <c r="G54" s="353"/>
      <c r="H54" s="352" t="str">
        <f>B60</f>
        <v>めだか</v>
      </c>
      <c r="I54" s="353"/>
      <c r="J54" s="352" t="str">
        <f>B62</f>
        <v>刈谷東</v>
      </c>
      <c r="K54" s="353"/>
      <c r="L54" s="352" t="str">
        <f>B64</f>
        <v>蒲郡</v>
      </c>
      <c r="M54" s="353"/>
      <c r="N54" s="352" t="str">
        <f>B66</f>
        <v>足助</v>
      </c>
      <c r="O54" s="353"/>
      <c r="P54" s="356" t="str">
        <f>B68</f>
        <v>ドリーム</v>
      </c>
      <c r="Q54" s="357"/>
      <c r="R54" s="255" t="s">
        <v>2</v>
      </c>
      <c r="S54" s="207"/>
      <c r="T54" s="189" t="s">
        <v>3</v>
      </c>
      <c r="U54" s="189"/>
      <c r="V54" s="189" t="s">
        <v>4</v>
      </c>
      <c r="W54" s="189"/>
      <c r="X54" s="189" t="s">
        <v>5</v>
      </c>
      <c r="Y54" s="189"/>
      <c r="Z54" s="190" t="s">
        <v>35</v>
      </c>
      <c r="AA54" s="191"/>
    </row>
    <row r="55" spans="1:27" x14ac:dyDescent="0.15">
      <c r="B55" s="258"/>
      <c r="C55" s="259"/>
      <c r="D55" s="411"/>
      <c r="E55" s="411"/>
      <c r="F55" s="354"/>
      <c r="G55" s="355"/>
      <c r="H55" s="354"/>
      <c r="I55" s="355"/>
      <c r="J55" s="354"/>
      <c r="K55" s="355"/>
      <c r="L55" s="354"/>
      <c r="M55" s="355"/>
      <c r="N55" s="354"/>
      <c r="O55" s="355"/>
      <c r="P55" s="358"/>
      <c r="Q55" s="359"/>
      <c r="R55" s="156"/>
      <c r="S55" s="157"/>
      <c r="T55" s="123"/>
      <c r="U55" s="123"/>
      <c r="V55" s="123"/>
      <c r="W55" s="123"/>
      <c r="X55" s="123"/>
      <c r="Y55" s="123"/>
      <c r="Z55" s="123"/>
      <c r="AA55" s="192"/>
    </row>
    <row r="56" spans="1:27" x14ac:dyDescent="0.15">
      <c r="A56" s="4"/>
      <c r="B56" s="317" t="s">
        <v>72</v>
      </c>
      <c r="C56" s="318"/>
      <c r="D56" s="407"/>
      <c r="E56" s="407"/>
      <c r="F56" s="409">
        <v>52</v>
      </c>
      <c r="G56" s="409"/>
      <c r="H56" s="409">
        <v>53</v>
      </c>
      <c r="I56" s="409"/>
      <c r="J56" s="409">
        <v>54</v>
      </c>
      <c r="K56" s="409"/>
      <c r="L56" s="403">
        <v>55</v>
      </c>
      <c r="M56" s="403"/>
      <c r="N56" s="403">
        <v>56</v>
      </c>
      <c r="O56" s="403"/>
      <c r="P56" s="404">
        <v>57</v>
      </c>
      <c r="Q56" s="405"/>
      <c r="R56" s="172">
        <f>COUNTIF(D57:Q57,"○")</f>
        <v>0</v>
      </c>
      <c r="S56" s="173"/>
      <c r="T56" s="134">
        <f>COUNTIF(D57:Q57,"●")</f>
        <v>0</v>
      </c>
      <c r="U56" s="133"/>
      <c r="V56" s="127">
        <f>COUNTIF(D57:Q57,"×")</f>
        <v>0</v>
      </c>
      <c r="W56" s="127"/>
      <c r="X56" s="174">
        <f>R56*3+T56</f>
        <v>0</v>
      </c>
      <c r="Y56" s="174"/>
      <c r="Z56" s="127"/>
      <c r="AA56" s="128"/>
    </row>
    <row r="57" spans="1:27" x14ac:dyDescent="0.15">
      <c r="B57" s="306"/>
      <c r="C57" s="293"/>
      <c r="D57" s="408"/>
      <c r="E57" s="408"/>
      <c r="F57" s="395">
        <v>45242</v>
      </c>
      <c r="G57" s="396"/>
      <c r="H57" s="395">
        <v>45214</v>
      </c>
      <c r="I57" s="396"/>
      <c r="J57" s="395">
        <v>45214</v>
      </c>
      <c r="K57" s="396"/>
      <c r="L57" s="397">
        <v>45242</v>
      </c>
      <c r="M57" s="398"/>
      <c r="N57" s="397">
        <v>45228</v>
      </c>
      <c r="O57" s="398"/>
      <c r="P57" s="406">
        <v>45228</v>
      </c>
      <c r="Q57" s="400"/>
      <c r="R57" s="172"/>
      <c r="S57" s="173"/>
      <c r="T57" s="132"/>
      <c r="U57" s="131"/>
      <c r="V57" s="127"/>
      <c r="W57" s="127"/>
      <c r="X57" s="174"/>
      <c r="Y57" s="174"/>
      <c r="Z57" s="127"/>
      <c r="AA57" s="128"/>
    </row>
    <row r="58" spans="1:27" x14ac:dyDescent="0.15">
      <c r="A58" s="4"/>
      <c r="B58" s="317" t="s">
        <v>86</v>
      </c>
      <c r="C58" s="318"/>
      <c r="D58" s="386"/>
      <c r="E58" s="387"/>
      <c r="F58" s="407"/>
      <c r="G58" s="407"/>
      <c r="H58" s="409">
        <v>58</v>
      </c>
      <c r="I58" s="409"/>
      <c r="J58" s="409">
        <v>59</v>
      </c>
      <c r="K58" s="409"/>
      <c r="L58" s="403">
        <v>60</v>
      </c>
      <c r="M58" s="403"/>
      <c r="N58" s="403">
        <v>61</v>
      </c>
      <c r="O58" s="403"/>
      <c r="P58" s="404">
        <v>62</v>
      </c>
      <c r="Q58" s="405"/>
      <c r="R58" s="172">
        <f t="shared" ref="R58" si="64">COUNTIF(D59:Q59,"○")</f>
        <v>0</v>
      </c>
      <c r="S58" s="173"/>
      <c r="T58" s="134">
        <f t="shared" ref="T58" si="65">COUNTIF(D59:Q59,"●")</f>
        <v>0</v>
      </c>
      <c r="U58" s="133"/>
      <c r="V58" s="127">
        <f t="shared" ref="V58" si="66">COUNTIF(D59:Q59,"×")</f>
        <v>0</v>
      </c>
      <c r="W58" s="127"/>
      <c r="X58" s="174">
        <f t="shared" ref="X58" si="67">R58*3+T58</f>
        <v>0</v>
      </c>
      <c r="Y58" s="174"/>
      <c r="Z58" s="127"/>
      <c r="AA58" s="128"/>
    </row>
    <row r="59" spans="1:27" x14ac:dyDescent="0.15">
      <c r="B59" s="306"/>
      <c r="C59" s="293"/>
      <c r="D59" s="395"/>
      <c r="E59" s="396"/>
      <c r="F59" s="408"/>
      <c r="G59" s="408"/>
      <c r="H59" s="395">
        <v>45242</v>
      </c>
      <c r="I59" s="396"/>
      <c r="J59" s="395">
        <v>45241</v>
      </c>
      <c r="K59" s="396"/>
      <c r="L59" s="397">
        <v>45241</v>
      </c>
      <c r="M59" s="398"/>
      <c r="N59" s="397">
        <v>45214</v>
      </c>
      <c r="O59" s="398"/>
      <c r="P59" s="399">
        <v>45214</v>
      </c>
      <c r="Q59" s="400"/>
      <c r="R59" s="172"/>
      <c r="S59" s="173"/>
      <c r="T59" s="132"/>
      <c r="U59" s="131"/>
      <c r="V59" s="127"/>
      <c r="W59" s="127"/>
      <c r="X59" s="174"/>
      <c r="Y59" s="174"/>
      <c r="Z59" s="127"/>
      <c r="AA59" s="128"/>
    </row>
    <row r="60" spans="1:27" x14ac:dyDescent="0.15">
      <c r="A60" s="4"/>
      <c r="B60" s="317" t="s">
        <v>87</v>
      </c>
      <c r="C60" s="318"/>
      <c r="D60" s="386"/>
      <c r="E60" s="387"/>
      <c r="F60" s="386"/>
      <c r="G60" s="387"/>
      <c r="H60" s="407"/>
      <c r="I60" s="407"/>
      <c r="J60" s="409">
        <v>63</v>
      </c>
      <c r="K60" s="409"/>
      <c r="L60" s="403">
        <v>64</v>
      </c>
      <c r="M60" s="403"/>
      <c r="N60" s="403">
        <v>65</v>
      </c>
      <c r="O60" s="403"/>
      <c r="P60" s="404">
        <v>66</v>
      </c>
      <c r="Q60" s="405"/>
      <c r="R60" s="172">
        <f t="shared" ref="R60" si="68">COUNTIF(D61:Q61,"○")</f>
        <v>0</v>
      </c>
      <c r="S60" s="173"/>
      <c r="T60" s="134">
        <f t="shared" ref="T60" si="69">COUNTIF(D61:Q61,"●")</f>
        <v>0</v>
      </c>
      <c r="U60" s="133"/>
      <c r="V60" s="127">
        <f t="shared" ref="V60" si="70">COUNTIF(D61:Q61,"×")</f>
        <v>0</v>
      </c>
      <c r="W60" s="127"/>
      <c r="X60" s="174">
        <f t="shared" ref="X60" si="71">R60*3+T60</f>
        <v>0</v>
      </c>
      <c r="Y60" s="174"/>
      <c r="Z60" s="127"/>
      <c r="AA60" s="128"/>
    </row>
    <row r="61" spans="1:27" x14ac:dyDescent="0.15">
      <c r="B61" s="306"/>
      <c r="C61" s="293"/>
      <c r="D61" s="395"/>
      <c r="E61" s="396"/>
      <c r="F61" s="395"/>
      <c r="G61" s="396"/>
      <c r="H61" s="408"/>
      <c r="I61" s="408"/>
      <c r="J61" s="395">
        <v>45242</v>
      </c>
      <c r="K61" s="396"/>
      <c r="L61" s="397">
        <v>45214</v>
      </c>
      <c r="M61" s="398"/>
      <c r="N61" s="397">
        <v>45235</v>
      </c>
      <c r="O61" s="398"/>
      <c r="P61" s="399">
        <v>45235</v>
      </c>
      <c r="Q61" s="400"/>
      <c r="R61" s="172"/>
      <c r="S61" s="173"/>
      <c r="T61" s="132"/>
      <c r="U61" s="131"/>
      <c r="V61" s="127"/>
      <c r="W61" s="127"/>
      <c r="X61" s="174"/>
      <c r="Y61" s="174"/>
      <c r="Z61" s="127"/>
      <c r="AA61" s="128"/>
    </row>
    <row r="62" spans="1:27" x14ac:dyDescent="0.15">
      <c r="A62" s="4"/>
      <c r="B62" s="317" t="s">
        <v>88</v>
      </c>
      <c r="C62" s="318"/>
      <c r="D62" s="386"/>
      <c r="E62" s="387"/>
      <c r="F62" s="386"/>
      <c r="G62" s="387"/>
      <c r="H62" s="386"/>
      <c r="I62" s="387"/>
      <c r="J62" s="401"/>
      <c r="K62" s="401"/>
      <c r="L62" s="403">
        <v>67</v>
      </c>
      <c r="M62" s="403"/>
      <c r="N62" s="403">
        <v>68</v>
      </c>
      <c r="O62" s="403"/>
      <c r="P62" s="404">
        <v>69</v>
      </c>
      <c r="Q62" s="405"/>
      <c r="R62" s="172">
        <f t="shared" ref="R62" si="72">COUNTIF(D63:Q63,"○")</f>
        <v>0</v>
      </c>
      <c r="S62" s="173"/>
      <c r="T62" s="134">
        <f t="shared" ref="T62" si="73">COUNTIF(D63:Q63,"●")</f>
        <v>0</v>
      </c>
      <c r="U62" s="133"/>
      <c r="V62" s="127">
        <f t="shared" ref="V62" si="74">COUNTIF(D63:Q63,"×")</f>
        <v>0</v>
      </c>
      <c r="W62" s="127"/>
      <c r="X62" s="174">
        <f t="shared" ref="X62" si="75">R62*3+T62</f>
        <v>0</v>
      </c>
      <c r="Y62" s="174"/>
      <c r="Z62" s="127"/>
      <c r="AA62" s="128"/>
    </row>
    <row r="63" spans="1:27" x14ac:dyDescent="0.15">
      <c r="B63" s="306"/>
      <c r="C63" s="293"/>
      <c r="D63" s="395"/>
      <c r="E63" s="396"/>
      <c r="F63" s="395"/>
      <c r="G63" s="396"/>
      <c r="H63" s="395"/>
      <c r="I63" s="396"/>
      <c r="J63" s="402"/>
      <c r="K63" s="402"/>
      <c r="L63" s="397">
        <v>45241</v>
      </c>
      <c r="M63" s="398"/>
      <c r="N63" s="397">
        <v>45242</v>
      </c>
      <c r="O63" s="398"/>
      <c r="P63" s="406">
        <v>45214</v>
      </c>
      <c r="Q63" s="400"/>
      <c r="R63" s="172"/>
      <c r="S63" s="173"/>
      <c r="T63" s="132"/>
      <c r="U63" s="131"/>
      <c r="V63" s="127"/>
      <c r="W63" s="127"/>
      <c r="X63" s="174"/>
      <c r="Y63" s="174"/>
      <c r="Z63" s="127"/>
      <c r="AA63" s="128"/>
    </row>
    <row r="64" spans="1:27" x14ac:dyDescent="0.15">
      <c r="A64" s="4"/>
      <c r="B64" s="317" t="s">
        <v>9</v>
      </c>
      <c r="C64" s="318"/>
      <c r="D64" s="386"/>
      <c r="E64" s="387"/>
      <c r="F64" s="386"/>
      <c r="G64" s="387"/>
      <c r="H64" s="386"/>
      <c r="I64" s="387"/>
      <c r="J64" s="386"/>
      <c r="K64" s="387"/>
      <c r="L64" s="401"/>
      <c r="M64" s="401"/>
      <c r="N64" s="403">
        <v>70</v>
      </c>
      <c r="O64" s="403"/>
      <c r="P64" s="404">
        <v>71</v>
      </c>
      <c r="Q64" s="405"/>
      <c r="R64" s="172">
        <f t="shared" ref="R64" si="76">COUNTIF(D65:Q65,"○")</f>
        <v>0</v>
      </c>
      <c r="S64" s="173"/>
      <c r="T64" s="134">
        <f t="shared" ref="T64" si="77">COUNTIF(D65:Q65,"●")</f>
        <v>0</v>
      </c>
      <c r="U64" s="133"/>
      <c r="V64" s="127">
        <f t="shared" ref="V64" si="78">COUNTIF(D65:Q65,"×")</f>
        <v>0</v>
      </c>
      <c r="W64" s="127"/>
      <c r="X64" s="174">
        <f t="shared" ref="X64" si="79">R64*3+T64</f>
        <v>0</v>
      </c>
      <c r="Y64" s="174"/>
      <c r="Z64" s="127"/>
      <c r="AA64" s="128"/>
    </row>
    <row r="65" spans="1:27" x14ac:dyDescent="0.15">
      <c r="B65" s="306"/>
      <c r="C65" s="293"/>
      <c r="D65" s="395"/>
      <c r="E65" s="396"/>
      <c r="F65" s="395"/>
      <c r="G65" s="396"/>
      <c r="H65" s="395"/>
      <c r="I65" s="396"/>
      <c r="J65" s="395"/>
      <c r="K65" s="396"/>
      <c r="L65" s="402"/>
      <c r="M65" s="402"/>
      <c r="N65" s="397">
        <v>45214</v>
      </c>
      <c r="O65" s="398"/>
      <c r="P65" s="399">
        <v>45242</v>
      </c>
      <c r="Q65" s="400"/>
      <c r="R65" s="172"/>
      <c r="S65" s="173"/>
      <c r="T65" s="132"/>
      <c r="U65" s="131"/>
      <c r="V65" s="127"/>
      <c r="W65" s="127"/>
      <c r="X65" s="174"/>
      <c r="Y65" s="174"/>
      <c r="Z65" s="127"/>
      <c r="AA65" s="128"/>
    </row>
    <row r="66" spans="1:27" x14ac:dyDescent="0.15">
      <c r="A66" s="52"/>
      <c r="B66" s="318" t="s">
        <v>89</v>
      </c>
      <c r="C66" s="366"/>
      <c r="D66" s="384"/>
      <c r="E66" s="385"/>
      <c r="F66" s="384"/>
      <c r="G66" s="385"/>
      <c r="H66" s="384"/>
      <c r="I66" s="385"/>
      <c r="J66" s="386"/>
      <c r="K66" s="387"/>
      <c r="L66" s="388"/>
      <c r="M66" s="389"/>
      <c r="N66" s="390"/>
      <c r="O66" s="391"/>
      <c r="P66" s="327">
        <v>72</v>
      </c>
      <c r="Q66" s="394"/>
      <c r="R66" s="172">
        <f t="shared" ref="R66" si="80">COUNTIF(D67:Q67,"○")</f>
        <v>0</v>
      </c>
      <c r="S66" s="173"/>
      <c r="T66" s="134">
        <f t="shared" ref="T66" si="81">COUNTIF(D67:Q67,"●")</f>
        <v>0</v>
      </c>
      <c r="U66" s="133"/>
      <c r="V66" s="127">
        <f t="shared" ref="V66" si="82">COUNTIF(D67:Q67,"×")</f>
        <v>0</v>
      </c>
      <c r="W66" s="127"/>
      <c r="X66" s="174">
        <f t="shared" ref="X66" si="83">R66*3+T66</f>
        <v>0</v>
      </c>
      <c r="Y66" s="174"/>
      <c r="Z66" s="134"/>
      <c r="AA66" s="228"/>
    </row>
    <row r="67" spans="1:27" x14ac:dyDescent="0.15">
      <c r="A67" s="52"/>
      <c r="B67" s="320"/>
      <c r="C67" s="355"/>
      <c r="D67" s="378"/>
      <c r="E67" s="379"/>
      <c r="F67" s="378"/>
      <c r="G67" s="379"/>
      <c r="H67" s="378"/>
      <c r="I67" s="379"/>
      <c r="J67" s="378"/>
      <c r="K67" s="379"/>
      <c r="L67" s="380"/>
      <c r="M67" s="381"/>
      <c r="N67" s="392"/>
      <c r="O67" s="393"/>
      <c r="P67" s="382">
        <v>45228</v>
      </c>
      <c r="Q67" s="383"/>
      <c r="R67" s="172"/>
      <c r="S67" s="173"/>
      <c r="T67" s="132"/>
      <c r="U67" s="131"/>
      <c r="V67" s="127"/>
      <c r="W67" s="127"/>
      <c r="X67" s="174"/>
      <c r="Y67" s="174"/>
      <c r="Z67" s="132"/>
      <c r="AA67" s="229"/>
    </row>
    <row r="68" spans="1:27" x14ac:dyDescent="0.15">
      <c r="A68" s="52"/>
      <c r="B68" s="318" t="s">
        <v>106</v>
      </c>
      <c r="C68" s="366"/>
      <c r="D68" s="368"/>
      <c r="E68" s="369"/>
      <c r="F68" s="368"/>
      <c r="G68" s="369"/>
      <c r="H68" s="368"/>
      <c r="I68" s="369"/>
      <c r="J68" s="368"/>
      <c r="K68" s="369"/>
      <c r="L68" s="370"/>
      <c r="M68" s="371"/>
      <c r="N68" s="372"/>
      <c r="O68" s="373"/>
      <c r="P68" s="374"/>
      <c r="Q68" s="375"/>
      <c r="R68" s="172">
        <f t="shared" ref="R68" si="84">COUNTIF(D69:Q69,"○")</f>
        <v>0</v>
      </c>
      <c r="S68" s="173"/>
      <c r="T68" s="134">
        <f t="shared" ref="T68" si="85">COUNTIF(D69:Q69,"●")</f>
        <v>0</v>
      </c>
      <c r="U68" s="133"/>
      <c r="V68" s="127">
        <f t="shared" ref="V68" si="86">COUNTIF(D69:Q69,"×")</f>
        <v>0</v>
      </c>
      <c r="W68" s="127"/>
      <c r="X68" s="125">
        <f t="shared" ref="X68" si="87">R68*3+T68</f>
        <v>0</v>
      </c>
      <c r="Y68" s="125"/>
      <c r="Z68" s="123"/>
      <c r="AA68" s="192"/>
    </row>
    <row r="69" spans="1:27" ht="14.25" thickBot="1" x14ac:dyDescent="0.2">
      <c r="A69" s="52"/>
      <c r="B69" s="308"/>
      <c r="C69" s="367"/>
      <c r="D69" s="360"/>
      <c r="E69" s="361"/>
      <c r="F69" s="360"/>
      <c r="G69" s="361"/>
      <c r="H69" s="360"/>
      <c r="I69" s="361"/>
      <c r="J69" s="360"/>
      <c r="K69" s="361"/>
      <c r="L69" s="362"/>
      <c r="M69" s="363"/>
      <c r="N69" s="364"/>
      <c r="O69" s="365"/>
      <c r="P69" s="376"/>
      <c r="Q69" s="377"/>
      <c r="R69" s="226"/>
      <c r="S69" s="227"/>
      <c r="T69" s="209"/>
      <c r="U69" s="159"/>
      <c r="V69" s="129"/>
      <c r="W69" s="129"/>
      <c r="X69" s="126"/>
      <c r="Y69" s="126"/>
      <c r="Z69" s="124"/>
      <c r="AA69" s="210"/>
    </row>
    <row r="70" spans="1:27" x14ac:dyDescent="0.15">
      <c r="B70" s="10"/>
      <c r="C70" s="10"/>
      <c r="D70" s="32"/>
      <c r="E70" s="2"/>
      <c r="F70" s="32"/>
      <c r="G70" s="2"/>
      <c r="H70" s="32"/>
      <c r="I70" s="2"/>
      <c r="J70" s="105"/>
      <c r="K70" s="3"/>
      <c r="L70" s="105"/>
      <c r="M70" s="3"/>
      <c r="N70" s="3"/>
      <c r="O70" s="3"/>
      <c r="P70" s="30"/>
      <c r="Q70" s="30"/>
      <c r="R70" s="3"/>
      <c r="S70" s="3"/>
      <c r="T70" s="3"/>
      <c r="U70" s="3"/>
      <c r="V70" s="3"/>
      <c r="W70" s="3"/>
      <c r="X70" s="3"/>
      <c r="Y70" s="3"/>
    </row>
    <row r="71" spans="1:27" x14ac:dyDescent="0.15">
      <c r="B71" s="10"/>
      <c r="C71" s="10"/>
      <c r="D71" s="32"/>
      <c r="E71" s="2"/>
      <c r="F71" s="32"/>
      <c r="G71" s="2"/>
      <c r="H71" s="32"/>
      <c r="I71" s="2"/>
      <c r="J71" s="105"/>
      <c r="K71" s="3"/>
      <c r="L71" s="105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3" spans="1:27" ht="21.95" customHeight="1" thickBot="1" x14ac:dyDescent="0.2">
      <c r="B73" s="346" t="s">
        <v>24</v>
      </c>
      <c r="C73" s="347"/>
      <c r="D73" s="347"/>
      <c r="E73" s="347"/>
      <c r="F73" s="9"/>
      <c r="G73" s="9"/>
      <c r="H73" s="9"/>
      <c r="I73" s="9"/>
      <c r="J73" s="9"/>
      <c r="K73" s="9"/>
      <c r="L73" s="9"/>
      <c r="M73" s="9"/>
    </row>
    <row r="74" spans="1:27" x14ac:dyDescent="0.15">
      <c r="B74" s="348"/>
      <c r="C74" s="349"/>
      <c r="D74" s="352" t="str">
        <f>B76</f>
        <v>A１位</v>
      </c>
      <c r="E74" s="353"/>
      <c r="F74" s="352" t="str">
        <f>B78</f>
        <v>A2位</v>
      </c>
      <c r="G74" s="353"/>
      <c r="H74" s="352" t="str">
        <f>B80</f>
        <v>B1位</v>
      </c>
      <c r="I74" s="353"/>
      <c r="J74" s="356" t="str">
        <f>B82</f>
        <v>B2位</v>
      </c>
      <c r="K74" s="357"/>
      <c r="L74" s="206" t="s">
        <v>2</v>
      </c>
      <c r="M74" s="207"/>
      <c r="N74" s="189" t="s">
        <v>3</v>
      </c>
      <c r="O74" s="189"/>
      <c r="P74" s="189" t="s">
        <v>4</v>
      </c>
      <c r="Q74" s="189"/>
      <c r="R74" s="189" t="s">
        <v>5</v>
      </c>
      <c r="S74" s="189"/>
      <c r="T74" s="190" t="s">
        <v>35</v>
      </c>
      <c r="U74" s="191"/>
    </row>
    <row r="75" spans="1:27" x14ac:dyDescent="0.15">
      <c r="B75" s="350"/>
      <c r="C75" s="351"/>
      <c r="D75" s="354"/>
      <c r="E75" s="355"/>
      <c r="F75" s="354"/>
      <c r="G75" s="355"/>
      <c r="H75" s="354"/>
      <c r="I75" s="355"/>
      <c r="J75" s="358"/>
      <c r="K75" s="359"/>
      <c r="L75" s="208"/>
      <c r="M75" s="131"/>
      <c r="N75" s="123"/>
      <c r="O75" s="123"/>
      <c r="P75" s="123"/>
      <c r="Q75" s="123"/>
      <c r="R75" s="123"/>
      <c r="S75" s="123"/>
      <c r="T75" s="123"/>
      <c r="U75" s="192"/>
    </row>
    <row r="76" spans="1:27" x14ac:dyDescent="0.15">
      <c r="B76" s="317" t="s">
        <v>47</v>
      </c>
      <c r="C76" s="318"/>
      <c r="D76" s="323"/>
      <c r="E76" s="324"/>
      <c r="F76" s="344">
        <v>73</v>
      </c>
      <c r="G76" s="344"/>
      <c r="H76" s="337">
        <v>74</v>
      </c>
      <c r="I76" s="337"/>
      <c r="J76" s="345">
        <v>75</v>
      </c>
      <c r="K76" s="345"/>
      <c r="L76" s="172"/>
      <c r="M76" s="173"/>
      <c r="N76" s="127"/>
      <c r="O76" s="127"/>
      <c r="P76" s="127"/>
      <c r="Q76" s="127"/>
      <c r="R76" s="174">
        <f>L76*3+N76</f>
        <v>0</v>
      </c>
      <c r="S76" s="174"/>
      <c r="T76" s="127"/>
      <c r="U76" s="128"/>
      <c r="V76" s="131"/>
      <c r="W76" s="132"/>
      <c r="X76" s="135"/>
      <c r="Y76" s="135"/>
    </row>
    <row r="77" spans="1:27" x14ac:dyDescent="0.15">
      <c r="B77" s="306"/>
      <c r="C77" s="293"/>
      <c r="D77" s="325"/>
      <c r="E77" s="326"/>
      <c r="F77" s="329"/>
      <c r="G77" s="330"/>
      <c r="H77" s="331"/>
      <c r="I77" s="332"/>
      <c r="J77" s="333"/>
      <c r="K77" s="334"/>
      <c r="L77" s="172"/>
      <c r="M77" s="173"/>
      <c r="N77" s="127"/>
      <c r="O77" s="127"/>
      <c r="P77" s="127"/>
      <c r="Q77" s="127"/>
      <c r="R77" s="174"/>
      <c r="S77" s="174"/>
      <c r="T77" s="127"/>
      <c r="U77" s="128"/>
      <c r="V77" s="133"/>
      <c r="W77" s="134"/>
      <c r="X77" s="135"/>
      <c r="Y77" s="135"/>
    </row>
    <row r="78" spans="1:27" x14ac:dyDescent="0.15">
      <c r="B78" s="317" t="s">
        <v>48</v>
      </c>
      <c r="C78" s="318"/>
      <c r="D78" s="335"/>
      <c r="E78" s="336"/>
      <c r="F78" s="323"/>
      <c r="G78" s="324"/>
      <c r="H78" s="337">
        <v>76</v>
      </c>
      <c r="I78" s="337"/>
      <c r="J78" s="338">
        <v>77</v>
      </c>
      <c r="K78" s="339"/>
      <c r="L78" s="172"/>
      <c r="M78" s="173"/>
      <c r="N78" s="127"/>
      <c r="O78" s="127"/>
      <c r="P78" s="127"/>
      <c r="Q78" s="127"/>
      <c r="R78" s="174">
        <f>L78*3+N78</f>
        <v>0</v>
      </c>
      <c r="S78" s="174"/>
      <c r="T78" s="127"/>
      <c r="U78" s="128"/>
      <c r="V78" s="131"/>
      <c r="W78" s="132"/>
      <c r="X78" s="135"/>
      <c r="Y78" s="135"/>
    </row>
    <row r="79" spans="1:27" x14ac:dyDescent="0.15">
      <c r="B79" s="306"/>
      <c r="C79" s="293"/>
      <c r="D79" s="340"/>
      <c r="E79" s="341"/>
      <c r="F79" s="325"/>
      <c r="G79" s="326"/>
      <c r="H79" s="331"/>
      <c r="I79" s="332"/>
      <c r="J79" s="342"/>
      <c r="K79" s="343"/>
      <c r="L79" s="172"/>
      <c r="M79" s="173"/>
      <c r="N79" s="127"/>
      <c r="O79" s="127"/>
      <c r="P79" s="127"/>
      <c r="Q79" s="127"/>
      <c r="R79" s="174"/>
      <c r="S79" s="174"/>
      <c r="T79" s="127"/>
      <c r="U79" s="128"/>
      <c r="V79" s="133"/>
      <c r="W79" s="134"/>
      <c r="X79" s="135"/>
      <c r="Y79" s="135"/>
    </row>
    <row r="80" spans="1:27" x14ac:dyDescent="0.15">
      <c r="B80" s="317" t="s">
        <v>49</v>
      </c>
      <c r="C80" s="318"/>
      <c r="D80" s="321"/>
      <c r="E80" s="322"/>
      <c r="F80" s="321"/>
      <c r="G80" s="322"/>
      <c r="H80" s="323"/>
      <c r="I80" s="324"/>
      <c r="J80" s="327">
        <v>78</v>
      </c>
      <c r="K80" s="328"/>
      <c r="L80" s="172"/>
      <c r="M80" s="173"/>
      <c r="N80" s="127"/>
      <c r="O80" s="127"/>
      <c r="P80" s="127"/>
      <c r="Q80" s="127"/>
      <c r="R80" s="174">
        <f>L80*3+N80</f>
        <v>0</v>
      </c>
      <c r="S80" s="174"/>
      <c r="T80" s="127"/>
      <c r="U80" s="128"/>
      <c r="V80" s="131"/>
      <c r="W80" s="132"/>
      <c r="X80" s="135"/>
      <c r="Y80" s="135"/>
    </row>
    <row r="81" spans="2:28" x14ac:dyDescent="0.15">
      <c r="B81" s="319"/>
      <c r="C81" s="320"/>
      <c r="D81" s="302"/>
      <c r="E81" s="303"/>
      <c r="F81" s="302"/>
      <c r="G81" s="303"/>
      <c r="H81" s="325"/>
      <c r="I81" s="326"/>
      <c r="J81" s="304"/>
      <c r="K81" s="305"/>
      <c r="L81" s="172"/>
      <c r="M81" s="173"/>
      <c r="N81" s="127"/>
      <c r="O81" s="127"/>
      <c r="P81" s="127"/>
      <c r="Q81" s="127"/>
      <c r="R81" s="174"/>
      <c r="S81" s="174"/>
      <c r="T81" s="127"/>
      <c r="U81" s="128"/>
      <c r="V81" s="133"/>
      <c r="W81" s="134"/>
      <c r="X81" s="135"/>
      <c r="Y81" s="135"/>
    </row>
    <row r="82" spans="2:28" x14ac:dyDescent="0.15">
      <c r="B82" s="306" t="s">
        <v>50</v>
      </c>
      <c r="C82" s="293"/>
      <c r="D82" s="309"/>
      <c r="E82" s="310"/>
      <c r="F82" s="309"/>
      <c r="G82" s="310"/>
      <c r="H82" s="311"/>
      <c r="I82" s="312"/>
      <c r="J82" s="313"/>
      <c r="K82" s="314"/>
      <c r="L82" s="156"/>
      <c r="M82" s="157"/>
      <c r="N82" s="123"/>
      <c r="O82" s="123"/>
      <c r="P82" s="123"/>
      <c r="Q82" s="123"/>
      <c r="R82" s="125">
        <f>L82*3+N82</f>
        <v>0</v>
      </c>
      <c r="S82" s="125"/>
      <c r="T82" s="127"/>
      <c r="U82" s="128"/>
      <c r="V82" s="131"/>
      <c r="W82" s="132"/>
      <c r="X82" s="135"/>
      <c r="Y82" s="135"/>
    </row>
    <row r="83" spans="2:28" ht="14.25" thickBot="1" x14ac:dyDescent="0.2">
      <c r="B83" s="307"/>
      <c r="C83" s="308"/>
      <c r="D83" s="298"/>
      <c r="E83" s="299"/>
      <c r="F83" s="298"/>
      <c r="G83" s="299"/>
      <c r="H83" s="300"/>
      <c r="I83" s="301"/>
      <c r="J83" s="315"/>
      <c r="K83" s="316"/>
      <c r="L83" s="158"/>
      <c r="M83" s="159"/>
      <c r="N83" s="124"/>
      <c r="O83" s="124"/>
      <c r="P83" s="124"/>
      <c r="Q83" s="124"/>
      <c r="R83" s="126"/>
      <c r="S83" s="126"/>
      <c r="T83" s="129"/>
      <c r="U83" s="130"/>
      <c r="V83" s="133"/>
      <c r="W83" s="134"/>
      <c r="X83" s="135"/>
      <c r="Y83" s="135"/>
    </row>
    <row r="84" spans="2:28" x14ac:dyDescent="0.15">
      <c r="B84" s="10"/>
      <c r="C84" s="10"/>
      <c r="D84" s="2"/>
      <c r="E84" s="2"/>
      <c r="F84" s="31"/>
      <c r="G84" s="2"/>
      <c r="H84" s="31"/>
      <c r="I84" s="2"/>
      <c r="J84" s="3"/>
      <c r="K84" s="3"/>
      <c r="L84" s="3"/>
      <c r="M84" s="3"/>
      <c r="N84" s="3"/>
      <c r="O84" s="3"/>
      <c r="P84" s="3"/>
      <c r="Q84" s="3"/>
      <c r="R84" s="30"/>
      <c r="S84" s="3"/>
      <c r="T84" s="3"/>
      <c r="U84" s="3"/>
      <c r="V84" s="3"/>
      <c r="W84" s="3"/>
      <c r="X84" s="3"/>
      <c r="Y84" s="3"/>
    </row>
    <row r="85" spans="2:28" ht="21.95" customHeight="1" x14ac:dyDescent="0.15">
      <c r="B85" s="4" t="s">
        <v>36</v>
      </c>
      <c r="C85" s="4"/>
      <c r="Y85" s="110"/>
      <c r="Z85" s="110"/>
      <c r="AA85" s="110"/>
      <c r="AB85" s="37"/>
    </row>
    <row r="86" spans="2:28" ht="21.95" customHeight="1" x14ac:dyDescent="0.15">
      <c r="B86" s="4" t="s">
        <v>80</v>
      </c>
      <c r="C86" s="4"/>
      <c r="Y86" s="110"/>
      <c r="Z86" s="110"/>
      <c r="AA86" s="110"/>
      <c r="AB86" s="37"/>
    </row>
    <row r="87" spans="2:28" ht="21.95" customHeight="1" x14ac:dyDescent="0.15">
      <c r="B87" s="4" t="s">
        <v>81</v>
      </c>
      <c r="C87" s="4"/>
      <c r="Y87" s="110"/>
      <c r="Z87" s="110"/>
      <c r="AA87" s="110"/>
      <c r="AB87" s="37"/>
    </row>
    <row r="88" spans="2:28" ht="21.95" customHeight="1" x14ac:dyDescent="0.15">
      <c r="B88" s="4" t="s">
        <v>37</v>
      </c>
      <c r="C88" s="4"/>
    </row>
    <row r="89" spans="2:28" ht="21.95" customHeight="1" x14ac:dyDescent="0.15">
      <c r="B89" s="4" t="s">
        <v>38</v>
      </c>
      <c r="C89" s="4"/>
    </row>
    <row r="90" spans="2:28" ht="21.95" customHeight="1" x14ac:dyDescent="0.15">
      <c r="B90" s="4" t="s">
        <v>39</v>
      </c>
      <c r="C90" s="4"/>
    </row>
    <row r="91" spans="2:28" ht="21.95" customHeight="1" x14ac:dyDescent="0.15">
      <c r="B91" s="4" t="s">
        <v>40</v>
      </c>
      <c r="C91" s="4"/>
    </row>
    <row r="92" spans="2:28" ht="21.95" customHeight="1" x14ac:dyDescent="0.15">
      <c r="B92" s="4" t="s">
        <v>90</v>
      </c>
      <c r="C92" s="4"/>
    </row>
    <row r="93" spans="2:28" ht="21.95" customHeight="1" x14ac:dyDescent="0.15">
      <c r="B93" s="10"/>
      <c r="C93" s="10"/>
      <c r="D93" s="2"/>
      <c r="E93" s="2"/>
      <c r="F93" s="2"/>
      <c r="G93" s="2"/>
      <c r="H93" s="2"/>
      <c r="I93" s="2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2:28" ht="21.95" customHeight="1" x14ac:dyDescent="0.15">
      <c r="B94" s="293"/>
      <c r="C94" s="293"/>
      <c r="D94" s="249"/>
      <c r="E94" s="249"/>
      <c r="F94" s="294"/>
      <c r="G94" s="295"/>
      <c r="H94" s="294"/>
      <c r="I94" s="295"/>
      <c r="J94" s="135"/>
      <c r="K94" s="135"/>
      <c r="L94" s="296"/>
      <c r="M94" s="296"/>
      <c r="N94" s="296"/>
      <c r="O94" s="296"/>
      <c r="P94" s="157"/>
      <c r="Q94" s="297"/>
      <c r="R94" s="157"/>
      <c r="S94" s="297"/>
      <c r="T94" s="157"/>
      <c r="U94" s="297"/>
      <c r="V94" s="135"/>
      <c r="W94" s="135"/>
      <c r="X94" s="135"/>
      <c r="Y94" s="135"/>
    </row>
    <row r="95" spans="2:28" s="7" customFormat="1" ht="21.95" customHeight="1" x14ac:dyDescent="0.15">
      <c r="B95" s="4" t="s">
        <v>146</v>
      </c>
    </row>
    <row r="96" spans="2:28" s="7" customFormat="1" ht="21.95" customHeight="1" x14ac:dyDescent="0.15">
      <c r="B96" s="4" t="s">
        <v>107</v>
      </c>
    </row>
    <row r="97" spans="2:22" s="7" customFormat="1" ht="21.95" customHeight="1" x14ac:dyDescent="0.15">
      <c r="B97" s="4" t="s">
        <v>124</v>
      </c>
    </row>
    <row r="98" spans="2:22" s="7" customFormat="1" ht="21.95" customHeight="1" x14ac:dyDescent="0.15">
      <c r="B98" s="4" t="s">
        <v>125</v>
      </c>
    </row>
    <row r="99" spans="2:22" s="7" customFormat="1" ht="21.95" customHeight="1" x14ac:dyDescent="0.15">
      <c r="B99" s="4"/>
    </row>
    <row r="100" spans="2:22" s="7" customFormat="1" ht="21.95" customHeight="1" x14ac:dyDescent="0.15">
      <c r="B100" s="4" t="s">
        <v>118</v>
      </c>
    </row>
    <row r="101" spans="2:22" s="7" customFormat="1" ht="21.95" customHeight="1" x14ac:dyDescent="0.15">
      <c r="B101" s="4" t="s">
        <v>119</v>
      </c>
    </row>
    <row r="102" spans="2:22" s="7" customFormat="1" ht="21.95" customHeight="1" x14ac:dyDescent="0.15">
      <c r="B102" s="4"/>
    </row>
    <row r="103" spans="2:22" s="7" customFormat="1" ht="21.95" customHeight="1" x14ac:dyDescent="0.15">
      <c r="B103" s="4"/>
    </row>
    <row r="104" spans="2:22" s="7" customFormat="1" ht="21.95" customHeight="1" x14ac:dyDescent="0.15">
      <c r="B104" s="5" t="s">
        <v>121</v>
      </c>
      <c r="C104" s="5"/>
      <c r="D104" s="5"/>
      <c r="E104" s="5"/>
      <c r="F104" s="6"/>
    </row>
    <row r="105" spans="2:22" s="7" customFormat="1" ht="21.95" customHeight="1" x14ac:dyDescent="0.15">
      <c r="B105" s="119"/>
      <c r="C105" s="120"/>
      <c r="D105" s="120"/>
      <c r="E105" s="120"/>
      <c r="F105" s="121" t="s">
        <v>14</v>
      </c>
      <c r="G105" s="122"/>
      <c r="H105" s="115" t="s">
        <v>93</v>
      </c>
      <c r="I105" s="112"/>
      <c r="J105" s="112"/>
      <c r="K105" s="112"/>
      <c r="L105" s="113"/>
      <c r="M105" s="115"/>
      <c r="N105" s="112"/>
      <c r="O105" s="112"/>
      <c r="P105" s="112"/>
      <c r="Q105" s="113"/>
      <c r="R105" s="115" t="s">
        <v>93</v>
      </c>
      <c r="S105" s="112"/>
      <c r="T105" s="112"/>
      <c r="U105" s="112"/>
      <c r="V105" s="113"/>
    </row>
    <row r="106" spans="2:22" s="7" customFormat="1" ht="21.95" customHeight="1" x14ac:dyDescent="0.15">
      <c r="B106" s="111" t="s">
        <v>110</v>
      </c>
      <c r="C106" s="112"/>
      <c r="D106" s="112"/>
      <c r="E106" s="113"/>
      <c r="F106" s="291">
        <v>79</v>
      </c>
      <c r="G106" s="292"/>
      <c r="H106" s="111" t="s">
        <v>108</v>
      </c>
      <c r="I106" s="112"/>
      <c r="J106" s="112"/>
      <c r="K106" s="112"/>
      <c r="L106" s="113"/>
      <c r="M106" s="115"/>
      <c r="N106" s="113"/>
      <c r="O106" s="8" t="s">
        <v>0</v>
      </c>
      <c r="P106" s="116"/>
      <c r="Q106" s="113"/>
      <c r="R106" s="111" t="s">
        <v>56</v>
      </c>
      <c r="S106" s="112"/>
      <c r="T106" s="112"/>
      <c r="U106" s="112"/>
      <c r="V106" s="113"/>
    </row>
    <row r="107" spans="2:22" s="7" customFormat="1" ht="21.95" customHeight="1" x14ac:dyDescent="0.15">
      <c r="B107" s="111" t="s">
        <v>63</v>
      </c>
      <c r="C107" s="112"/>
      <c r="D107" s="112"/>
      <c r="E107" s="113"/>
      <c r="F107" s="291">
        <v>80</v>
      </c>
      <c r="G107" s="292"/>
      <c r="H107" s="111" t="s">
        <v>109</v>
      </c>
      <c r="I107" s="112"/>
      <c r="J107" s="112"/>
      <c r="K107" s="112"/>
      <c r="L107" s="113"/>
      <c r="M107" s="115"/>
      <c r="N107" s="113"/>
      <c r="O107" s="8" t="s">
        <v>0</v>
      </c>
      <c r="P107" s="116"/>
      <c r="Q107" s="113"/>
      <c r="R107" s="111" t="s">
        <v>59</v>
      </c>
      <c r="S107" s="112"/>
      <c r="T107" s="112"/>
      <c r="U107" s="112"/>
      <c r="V107" s="113"/>
    </row>
    <row r="108" spans="2:22" s="7" customFormat="1" ht="21.95" customHeight="1" x14ac:dyDescent="0.15">
      <c r="B108" s="111" t="s">
        <v>51</v>
      </c>
      <c r="C108" s="112"/>
      <c r="D108" s="112"/>
      <c r="E108" s="113"/>
      <c r="F108" s="291">
        <v>81</v>
      </c>
      <c r="G108" s="292"/>
      <c r="H108" s="111" t="s">
        <v>52</v>
      </c>
      <c r="I108" s="112"/>
      <c r="J108" s="112"/>
      <c r="K108" s="112"/>
      <c r="L108" s="113"/>
      <c r="M108" s="115"/>
      <c r="N108" s="113"/>
      <c r="O108" s="8" t="s">
        <v>0</v>
      </c>
      <c r="P108" s="116"/>
      <c r="Q108" s="113"/>
      <c r="R108" s="111" t="s">
        <v>53</v>
      </c>
      <c r="S108" s="112"/>
      <c r="T108" s="112"/>
      <c r="U108" s="112"/>
      <c r="V108" s="113"/>
    </row>
    <row r="109" spans="2:22" s="7" customFormat="1" ht="21.95" customHeight="1" x14ac:dyDescent="0.15">
      <c r="B109" s="111" t="s">
        <v>54</v>
      </c>
      <c r="C109" s="112"/>
      <c r="D109" s="112"/>
      <c r="E109" s="113"/>
      <c r="F109" s="291">
        <v>82</v>
      </c>
      <c r="G109" s="292"/>
      <c r="H109" s="111" t="s">
        <v>60</v>
      </c>
      <c r="I109" s="112"/>
      <c r="J109" s="112"/>
      <c r="K109" s="112"/>
      <c r="L109" s="113"/>
      <c r="M109" s="115"/>
      <c r="N109" s="113"/>
      <c r="O109" s="8" t="s">
        <v>0</v>
      </c>
      <c r="P109" s="116"/>
      <c r="Q109" s="113"/>
      <c r="R109" s="111" t="s">
        <v>55</v>
      </c>
      <c r="S109" s="117"/>
      <c r="T109" s="117"/>
      <c r="U109" s="117"/>
      <c r="V109" s="118"/>
    </row>
    <row r="110" spans="2:22" s="7" customFormat="1" ht="21.95" customHeight="1" x14ac:dyDescent="0.15">
      <c r="B110" s="111" t="s">
        <v>57</v>
      </c>
      <c r="C110" s="112"/>
      <c r="D110" s="112"/>
      <c r="E110" s="113"/>
      <c r="F110" s="291">
        <v>83</v>
      </c>
      <c r="G110" s="292"/>
      <c r="H110" s="111" t="s">
        <v>61</v>
      </c>
      <c r="I110" s="112"/>
      <c r="J110" s="112"/>
      <c r="K110" s="112"/>
      <c r="L110" s="113"/>
      <c r="M110" s="115"/>
      <c r="N110" s="113"/>
      <c r="O110" s="8" t="s">
        <v>0</v>
      </c>
      <c r="P110" s="116"/>
      <c r="Q110" s="113"/>
      <c r="R110" s="111" t="s">
        <v>58</v>
      </c>
      <c r="S110" s="117"/>
      <c r="T110" s="117"/>
      <c r="U110" s="117"/>
      <c r="V110" s="118"/>
    </row>
    <row r="111" spans="2:22" s="7" customFormat="1" ht="21.95" customHeight="1" x14ac:dyDescent="0.15"/>
    <row r="112" spans="2:22" s="7" customFormat="1" ht="21.95" customHeight="1" x14ac:dyDescent="0.15"/>
    <row r="113" spans="2:28" s="7" customFormat="1" ht="21.95" customHeight="1" x14ac:dyDescent="0.15">
      <c r="B113" s="7" t="s">
        <v>62</v>
      </c>
    </row>
    <row r="114" spans="2:28" s="7" customFormat="1" ht="21.95" customHeight="1" x14ac:dyDescent="0.15">
      <c r="B114" s="7" t="s">
        <v>111</v>
      </c>
    </row>
    <row r="115" spans="2:28" s="7" customFormat="1" ht="21.95" customHeight="1" x14ac:dyDescent="0.15">
      <c r="B115" s="7" t="s">
        <v>112</v>
      </c>
      <c r="H115" s="7" t="s">
        <v>116</v>
      </c>
    </row>
    <row r="116" spans="2:28" s="7" customFormat="1" ht="21.95" customHeight="1" x14ac:dyDescent="0.15">
      <c r="B116" s="7" t="s">
        <v>113</v>
      </c>
    </row>
    <row r="117" spans="2:28" s="7" customFormat="1" ht="21.95" customHeight="1" x14ac:dyDescent="0.15"/>
    <row r="118" spans="2:28" s="7" customFormat="1" ht="21.95" customHeight="1" x14ac:dyDescent="0.15">
      <c r="B118" s="7" t="s">
        <v>114</v>
      </c>
      <c r="H118" s="109" t="s">
        <v>117</v>
      </c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</row>
    <row r="119" spans="2:28" s="7" customFormat="1" ht="21.95" customHeight="1" x14ac:dyDescent="0.15">
      <c r="B119" s="7" t="s">
        <v>115</v>
      </c>
      <c r="H119" s="109"/>
      <c r="I119" s="109"/>
      <c r="J119" s="109"/>
      <c r="K119" s="109"/>
      <c r="L119" s="109"/>
      <c r="M119" s="109"/>
      <c r="N119" s="109"/>
      <c r="O119" s="109"/>
      <c r="P119" s="109"/>
      <c r="Q119" s="109"/>
      <c r="R119" s="109"/>
      <c r="S119" s="109"/>
      <c r="T119" s="109"/>
      <c r="U119" s="109"/>
      <c r="V119" s="109"/>
    </row>
    <row r="120" spans="2:28" ht="21.95" customHeight="1" x14ac:dyDescent="0.15">
      <c r="Y120" s="110"/>
      <c r="Z120" s="110"/>
      <c r="AA120" s="110"/>
      <c r="AB120" s="37"/>
    </row>
  </sheetData>
  <mergeCells count="656">
    <mergeCell ref="P19:Q19"/>
    <mergeCell ref="R19:S19"/>
    <mergeCell ref="T19:U19"/>
    <mergeCell ref="R35:S35"/>
    <mergeCell ref="T35:U35"/>
    <mergeCell ref="V35:W35"/>
    <mergeCell ref="R53:S53"/>
    <mergeCell ref="T53:U53"/>
    <mergeCell ref="V53:W53"/>
    <mergeCell ref="P20:Q21"/>
    <mergeCell ref="R20:S21"/>
    <mergeCell ref="T20:U21"/>
    <mergeCell ref="V20:W21"/>
    <mergeCell ref="T24:U25"/>
    <mergeCell ref="V24:W25"/>
    <mergeCell ref="T28:U29"/>
    <mergeCell ref="V28:W29"/>
    <mergeCell ref="T32:U33"/>
    <mergeCell ref="V32:W33"/>
    <mergeCell ref="T40:U41"/>
    <mergeCell ref="V40:W41"/>
    <mergeCell ref="R44:S45"/>
    <mergeCell ref="T44:U45"/>
    <mergeCell ref="V44:W45"/>
    <mergeCell ref="B3:E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B6:C7"/>
    <mergeCell ref="D6:E7"/>
    <mergeCell ref="F6:G6"/>
    <mergeCell ref="H6:I6"/>
    <mergeCell ref="J6:K6"/>
    <mergeCell ref="L6:M6"/>
    <mergeCell ref="N6:O6"/>
    <mergeCell ref="P6:Q7"/>
    <mergeCell ref="R6:S7"/>
    <mergeCell ref="T6:U7"/>
    <mergeCell ref="V6:W7"/>
    <mergeCell ref="X6:Y7"/>
    <mergeCell ref="F7:G7"/>
    <mergeCell ref="H7:I7"/>
    <mergeCell ref="J7:K7"/>
    <mergeCell ref="L7:M7"/>
    <mergeCell ref="N7:O7"/>
    <mergeCell ref="B8:C9"/>
    <mergeCell ref="D8:E8"/>
    <mergeCell ref="F8:G9"/>
    <mergeCell ref="H8:I8"/>
    <mergeCell ref="J8:K8"/>
    <mergeCell ref="L8:M8"/>
    <mergeCell ref="N8:O8"/>
    <mergeCell ref="P8:Q9"/>
    <mergeCell ref="R8:S9"/>
    <mergeCell ref="T8:U9"/>
    <mergeCell ref="V8:W9"/>
    <mergeCell ref="X8:Y9"/>
    <mergeCell ref="D9:E9"/>
    <mergeCell ref="H9:I9"/>
    <mergeCell ref="J9:K9"/>
    <mergeCell ref="L9:M9"/>
    <mergeCell ref="N9:O9"/>
    <mergeCell ref="B10:C11"/>
    <mergeCell ref="D10:E10"/>
    <mergeCell ref="F10:G10"/>
    <mergeCell ref="H10:I11"/>
    <mergeCell ref="J10:K10"/>
    <mergeCell ref="L10:M10"/>
    <mergeCell ref="N10:O10"/>
    <mergeCell ref="P10:Q11"/>
    <mergeCell ref="R10:S11"/>
    <mergeCell ref="T10:U11"/>
    <mergeCell ref="V10:W11"/>
    <mergeCell ref="X10:Y11"/>
    <mergeCell ref="D11:E11"/>
    <mergeCell ref="F11:G11"/>
    <mergeCell ref="J11:K11"/>
    <mergeCell ref="L11:M11"/>
    <mergeCell ref="N11:O11"/>
    <mergeCell ref="B12:C13"/>
    <mergeCell ref="D12:E12"/>
    <mergeCell ref="F12:G12"/>
    <mergeCell ref="H12:I12"/>
    <mergeCell ref="J12:K13"/>
    <mergeCell ref="L12:M12"/>
    <mergeCell ref="N12:O12"/>
    <mergeCell ref="P12:Q13"/>
    <mergeCell ref="R12:S13"/>
    <mergeCell ref="T12:U13"/>
    <mergeCell ref="V12:W13"/>
    <mergeCell ref="X12:Y13"/>
    <mergeCell ref="D13:E13"/>
    <mergeCell ref="F13:G13"/>
    <mergeCell ref="H13:I13"/>
    <mergeCell ref="L13:M13"/>
    <mergeCell ref="N13:O13"/>
    <mergeCell ref="B14:C15"/>
    <mergeCell ref="D14:E14"/>
    <mergeCell ref="F14:G14"/>
    <mergeCell ref="H14:I14"/>
    <mergeCell ref="J14:K14"/>
    <mergeCell ref="L14:M15"/>
    <mergeCell ref="N14:O14"/>
    <mergeCell ref="P14:Q15"/>
    <mergeCell ref="R14:S15"/>
    <mergeCell ref="T14:U15"/>
    <mergeCell ref="V14:W15"/>
    <mergeCell ref="X14:Y15"/>
    <mergeCell ref="D15:E15"/>
    <mergeCell ref="F15:G15"/>
    <mergeCell ref="H15:I15"/>
    <mergeCell ref="J15:K15"/>
    <mergeCell ref="N15:O15"/>
    <mergeCell ref="B16:C17"/>
    <mergeCell ref="D16:E16"/>
    <mergeCell ref="F16:G16"/>
    <mergeCell ref="H16:I16"/>
    <mergeCell ref="J16:K16"/>
    <mergeCell ref="L16:M16"/>
    <mergeCell ref="N16:O17"/>
    <mergeCell ref="P16:Q17"/>
    <mergeCell ref="R16:S17"/>
    <mergeCell ref="T16:U17"/>
    <mergeCell ref="V16:W17"/>
    <mergeCell ref="X16:Y17"/>
    <mergeCell ref="D17:E17"/>
    <mergeCell ref="F17:G17"/>
    <mergeCell ref="H17:I17"/>
    <mergeCell ref="J17:K17"/>
    <mergeCell ref="L17:M17"/>
    <mergeCell ref="B19:E19"/>
    <mergeCell ref="B20:C21"/>
    <mergeCell ref="D20:E21"/>
    <mergeCell ref="F20:G21"/>
    <mergeCell ref="H20:I21"/>
    <mergeCell ref="J20:K21"/>
    <mergeCell ref="L20:M21"/>
    <mergeCell ref="N20:O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F23:G23"/>
    <mergeCell ref="H23:I23"/>
    <mergeCell ref="J23:K23"/>
    <mergeCell ref="L23:M23"/>
    <mergeCell ref="N23:O23"/>
    <mergeCell ref="P24:Q25"/>
    <mergeCell ref="R24:S25"/>
    <mergeCell ref="X20:Y21"/>
    <mergeCell ref="T22:U23"/>
    <mergeCell ref="V22:W23"/>
    <mergeCell ref="X22:Y23"/>
    <mergeCell ref="X24:Y25"/>
    <mergeCell ref="D25:E25"/>
    <mergeCell ref="H25:I25"/>
    <mergeCell ref="J25:K25"/>
    <mergeCell ref="L25:M25"/>
    <mergeCell ref="N25:O25"/>
    <mergeCell ref="T26:U27"/>
    <mergeCell ref="V26:W27"/>
    <mergeCell ref="X26:Y27"/>
    <mergeCell ref="D27:E27"/>
    <mergeCell ref="F27:G27"/>
    <mergeCell ref="J27:K27"/>
    <mergeCell ref="L27:M27"/>
    <mergeCell ref="N27:O27"/>
    <mergeCell ref="B24:C25"/>
    <mergeCell ref="B26:C27"/>
    <mergeCell ref="D26:E26"/>
    <mergeCell ref="F26:G26"/>
    <mergeCell ref="H26:I27"/>
    <mergeCell ref="J26:K26"/>
    <mergeCell ref="L26:M26"/>
    <mergeCell ref="N26:O26"/>
    <mergeCell ref="P26:Q27"/>
    <mergeCell ref="R26:S27"/>
    <mergeCell ref="D24:E24"/>
    <mergeCell ref="F24:G25"/>
    <mergeCell ref="H24:I24"/>
    <mergeCell ref="J24:K24"/>
    <mergeCell ref="L24:M24"/>
    <mergeCell ref="N24:O24"/>
    <mergeCell ref="B28:C29"/>
    <mergeCell ref="D28:E28"/>
    <mergeCell ref="F28:G28"/>
    <mergeCell ref="H28:I28"/>
    <mergeCell ref="J28:K29"/>
    <mergeCell ref="L28:M28"/>
    <mergeCell ref="N28:O28"/>
    <mergeCell ref="P28:Q29"/>
    <mergeCell ref="R28:S29"/>
    <mergeCell ref="B30:C31"/>
    <mergeCell ref="D30:E30"/>
    <mergeCell ref="F30:G30"/>
    <mergeCell ref="H30:I30"/>
    <mergeCell ref="J30:K30"/>
    <mergeCell ref="L30:M31"/>
    <mergeCell ref="N30:O30"/>
    <mergeCell ref="P30:Q31"/>
    <mergeCell ref="R30:S31"/>
    <mergeCell ref="D31:E31"/>
    <mergeCell ref="F31:G31"/>
    <mergeCell ref="H31:I31"/>
    <mergeCell ref="J31:K31"/>
    <mergeCell ref="N31:O31"/>
    <mergeCell ref="L36:M37"/>
    <mergeCell ref="N36:O37"/>
    <mergeCell ref="P36:Q37"/>
    <mergeCell ref="L32:M32"/>
    <mergeCell ref="N32:O33"/>
    <mergeCell ref="P32:Q33"/>
    <mergeCell ref="R32:S33"/>
    <mergeCell ref="X28:Y29"/>
    <mergeCell ref="D29:E29"/>
    <mergeCell ref="F29:G29"/>
    <mergeCell ref="H29:I29"/>
    <mergeCell ref="L29:M29"/>
    <mergeCell ref="N29:O29"/>
    <mergeCell ref="T30:U31"/>
    <mergeCell ref="V30:W31"/>
    <mergeCell ref="X30:Y31"/>
    <mergeCell ref="X32:Y33"/>
    <mergeCell ref="D33:E33"/>
    <mergeCell ref="F33:G33"/>
    <mergeCell ref="H33:I33"/>
    <mergeCell ref="J33:K33"/>
    <mergeCell ref="L33:M33"/>
    <mergeCell ref="B32:C33"/>
    <mergeCell ref="D32:E32"/>
    <mergeCell ref="F32:G32"/>
    <mergeCell ref="H32:I32"/>
    <mergeCell ref="J32:K32"/>
    <mergeCell ref="B35:E35"/>
    <mergeCell ref="B36:C37"/>
    <mergeCell ref="D36:E37"/>
    <mergeCell ref="F36:G37"/>
    <mergeCell ref="H36:I37"/>
    <mergeCell ref="J36:K37"/>
    <mergeCell ref="Z36:AA37"/>
    <mergeCell ref="B38:C39"/>
    <mergeCell ref="D38:E39"/>
    <mergeCell ref="F38:G38"/>
    <mergeCell ref="H38:I38"/>
    <mergeCell ref="J38:K38"/>
    <mergeCell ref="L38:M38"/>
    <mergeCell ref="N38:O38"/>
    <mergeCell ref="P38:Q38"/>
    <mergeCell ref="R38:S39"/>
    <mergeCell ref="T38:U39"/>
    <mergeCell ref="V38:W39"/>
    <mergeCell ref="X38:Y39"/>
    <mergeCell ref="Z38:AA39"/>
    <mergeCell ref="F39:G39"/>
    <mergeCell ref="H39:I39"/>
    <mergeCell ref="J39:K39"/>
    <mergeCell ref="L39:M39"/>
    <mergeCell ref="N39:O39"/>
    <mergeCell ref="P39:Q39"/>
    <mergeCell ref="R36:S37"/>
    <mergeCell ref="T36:U37"/>
    <mergeCell ref="V36:W37"/>
    <mergeCell ref="X36:Y37"/>
    <mergeCell ref="B40:C41"/>
    <mergeCell ref="D40:E40"/>
    <mergeCell ref="F40:G41"/>
    <mergeCell ref="H40:I40"/>
    <mergeCell ref="J40:K40"/>
    <mergeCell ref="L40:M40"/>
    <mergeCell ref="N40:O40"/>
    <mergeCell ref="P40:Q40"/>
    <mergeCell ref="R40:S41"/>
    <mergeCell ref="X40:Y41"/>
    <mergeCell ref="Z40:AA41"/>
    <mergeCell ref="D41:E41"/>
    <mergeCell ref="H41:I41"/>
    <mergeCell ref="J41:K41"/>
    <mergeCell ref="L41:M41"/>
    <mergeCell ref="N41:O41"/>
    <mergeCell ref="P41:Q41"/>
    <mergeCell ref="B42:C43"/>
    <mergeCell ref="D42:E42"/>
    <mergeCell ref="F42:G42"/>
    <mergeCell ref="H42:I43"/>
    <mergeCell ref="J42:K42"/>
    <mergeCell ref="L42:M42"/>
    <mergeCell ref="N42:O42"/>
    <mergeCell ref="P42:Q42"/>
    <mergeCell ref="R42:S43"/>
    <mergeCell ref="T42:U43"/>
    <mergeCell ref="V42:W43"/>
    <mergeCell ref="X42:Y43"/>
    <mergeCell ref="Z42:AA43"/>
    <mergeCell ref="D43:E43"/>
    <mergeCell ref="F43:G43"/>
    <mergeCell ref="J43:K43"/>
    <mergeCell ref="L43:M43"/>
    <mergeCell ref="N43:O43"/>
    <mergeCell ref="P43:Q43"/>
    <mergeCell ref="B44:C45"/>
    <mergeCell ref="D44:E44"/>
    <mergeCell ref="F44:G44"/>
    <mergeCell ref="H44:I44"/>
    <mergeCell ref="J44:K45"/>
    <mergeCell ref="L44:M44"/>
    <mergeCell ref="N44:O44"/>
    <mergeCell ref="P44:Q44"/>
    <mergeCell ref="X44:Y45"/>
    <mergeCell ref="Z44:AA45"/>
    <mergeCell ref="D45:E45"/>
    <mergeCell ref="F45:G45"/>
    <mergeCell ref="H45:I45"/>
    <mergeCell ref="L45:M45"/>
    <mergeCell ref="N45:O45"/>
    <mergeCell ref="P45:Q45"/>
    <mergeCell ref="B46:C47"/>
    <mergeCell ref="D46:E46"/>
    <mergeCell ref="F46:G46"/>
    <mergeCell ref="H46:I46"/>
    <mergeCell ref="J46:K46"/>
    <mergeCell ref="L46:M47"/>
    <mergeCell ref="N46:O46"/>
    <mergeCell ref="P46:Q46"/>
    <mergeCell ref="R46:S47"/>
    <mergeCell ref="T46:U47"/>
    <mergeCell ref="V46:W47"/>
    <mergeCell ref="X46:Y47"/>
    <mergeCell ref="Z46:AA47"/>
    <mergeCell ref="D47:E47"/>
    <mergeCell ref="F47:G47"/>
    <mergeCell ref="H47:I47"/>
    <mergeCell ref="J47:K47"/>
    <mergeCell ref="N47:O47"/>
    <mergeCell ref="P47:Q47"/>
    <mergeCell ref="B48:C49"/>
    <mergeCell ref="D48:E48"/>
    <mergeCell ref="F48:G48"/>
    <mergeCell ref="H48:I48"/>
    <mergeCell ref="J48:K48"/>
    <mergeCell ref="L48:M48"/>
    <mergeCell ref="N48:O49"/>
    <mergeCell ref="P48:Q48"/>
    <mergeCell ref="R48:S49"/>
    <mergeCell ref="T48:U49"/>
    <mergeCell ref="V48:W49"/>
    <mergeCell ref="X48:Y49"/>
    <mergeCell ref="Z48:AA49"/>
    <mergeCell ref="D49:E49"/>
    <mergeCell ref="F49:G49"/>
    <mergeCell ref="H49:I49"/>
    <mergeCell ref="J49:K49"/>
    <mergeCell ref="L49:M49"/>
    <mergeCell ref="P49:Q49"/>
    <mergeCell ref="B50:C51"/>
    <mergeCell ref="D50:E50"/>
    <mergeCell ref="F50:G50"/>
    <mergeCell ref="H50:I50"/>
    <mergeCell ref="J50:K50"/>
    <mergeCell ref="L50:M50"/>
    <mergeCell ref="N50:O50"/>
    <mergeCell ref="P50:Q51"/>
    <mergeCell ref="R50:S51"/>
    <mergeCell ref="T50:U51"/>
    <mergeCell ref="V50:W51"/>
    <mergeCell ref="X50:Y51"/>
    <mergeCell ref="Z50:AA51"/>
    <mergeCell ref="D51:E51"/>
    <mergeCell ref="F51:G51"/>
    <mergeCell ref="H51:I51"/>
    <mergeCell ref="J51:K51"/>
    <mergeCell ref="L51:M51"/>
    <mergeCell ref="N51:O51"/>
    <mergeCell ref="B53:E53"/>
    <mergeCell ref="B54:C55"/>
    <mergeCell ref="D54:E55"/>
    <mergeCell ref="F54:G55"/>
    <mergeCell ref="H54:I55"/>
    <mergeCell ref="J54:K55"/>
    <mergeCell ref="L54:M55"/>
    <mergeCell ref="N54:O55"/>
    <mergeCell ref="P54:Q55"/>
    <mergeCell ref="R54:S55"/>
    <mergeCell ref="T54:U55"/>
    <mergeCell ref="V54:W55"/>
    <mergeCell ref="X54:Y55"/>
    <mergeCell ref="Z54:AA55"/>
    <mergeCell ref="B56:C57"/>
    <mergeCell ref="D56:E57"/>
    <mergeCell ref="F56:G56"/>
    <mergeCell ref="H56:I56"/>
    <mergeCell ref="J56:K56"/>
    <mergeCell ref="L56:M56"/>
    <mergeCell ref="N56:O56"/>
    <mergeCell ref="P56:Q56"/>
    <mergeCell ref="R56:S57"/>
    <mergeCell ref="T56:U57"/>
    <mergeCell ref="V56:W57"/>
    <mergeCell ref="X56:Y57"/>
    <mergeCell ref="Z56:AA57"/>
    <mergeCell ref="F57:G57"/>
    <mergeCell ref="H57:I57"/>
    <mergeCell ref="J57:K57"/>
    <mergeCell ref="L57:M57"/>
    <mergeCell ref="N57:O57"/>
    <mergeCell ref="P57:Q57"/>
    <mergeCell ref="B58:C59"/>
    <mergeCell ref="D58:E58"/>
    <mergeCell ref="F58:G59"/>
    <mergeCell ref="H58:I58"/>
    <mergeCell ref="J58:K58"/>
    <mergeCell ref="L58:M58"/>
    <mergeCell ref="N58:O58"/>
    <mergeCell ref="P58:Q58"/>
    <mergeCell ref="R58:S59"/>
    <mergeCell ref="T58:U59"/>
    <mergeCell ref="V58:W59"/>
    <mergeCell ref="X58:Y59"/>
    <mergeCell ref="Z58:AA59"/>
    <mergeCell ref="D59:E59"/>
    <mergeCell ref="H59:I59"/>
    <mergeCell ref="J59:K59"/>
    <mergeCell ref="L59:M59"/>
    <mergeCell ref="N59:O59"/>
    <mergeCell ref="P59:Q59"/>
    <mergeCell ref="B60:C61"/>
    <mergeCell ref="D60:E60"/>
    <mergeCell ref="F60:G60"/>
    <mergeCell ref="H60:I61"/>
    <mergeCell ref="J60:K60"/>
    <mergeCell ref="L60:M60"/>
    <mergeCell ref="N60:O60"/>
    <mergeCell ref="P60:Q60"/>
    <mergeCell ref="R60:S61"/>
    <mergeCell ref="T60:U61"/>
    <mergeCell ref="V60:W61"/>
    <mergeCell ref="X60:Y61"/>
    <mergeCell ref="Z60:AA61"/>
    <mergeCell ref="D61:E61"/>
    <mergeCell ref="F61:G61"/>
    <mergeCell ref="J61:K61"/>
    <mergeCell ref="L61:M61"/>
    <mergeCell ref="N61:O61"/>
    <mergeCell ref="P61:Q61"/>
    <mergeCell ref="B62:C63"/>
    <mergeCell ref="D62:E62"/>
    <mergeCell ref="F62:G62"/>
    <mergeCell ref="H62:I62"/>
    <mergeCell ref="J62:K63"/>
    <mergeCell ref="L62:M62"/>
    <mergeCell ref="N62:O62"/>
    <mergeCell ref="P62:Q62"/>
    <mergeCell ref="R62:S63"/>
    <mergeCell ref="T62:U63"/>
    <mergeCell ref="V62:W63"/>
    <mergeCell ref="X62:Y63"/>
    <mergeCell ref="Z62:AA63"/>
    <mergeCell ref="D63:E63"/>
    <mergeCell ref="F63:G63"/>
    <mergeCell ref="H63:I63"/>
    <mergeCell ref="L63:M63"/>
    <mergeCell ref="N63:O63"/>
    <mergeCell ref="P63:Q63"/>
    <mergeCell ref="B64:C65"/>
    <mergeCell ref="D64:E64"/>
    <mergeCell ref="F64:G64"/>
    <mergeCell ref="H64:I64"/>
    <mergeCell ref="J64:K64"/>
    <mergeCell ref="L64:M65"/>
    <mergeCell ref="N64:O64"/>
    <mergeCell ref="P64:Q64"/>
    <mergeCell ref="R64:S65"/>
    <mergeCell ref="T64:U65"/>
    <mergeCell ref="V64:W65"/>
    <mergeCell ref="X64:Y65"/>
    <mergeCell ref="Z64:AA65"/>
    <mergeCell ref="D65:E65"/>
    <mergeCell ref="F65:G65"/>
    <mergeCell ref="H65:I65"/>
    <mergeCell ref="J65:K65"/>
    <mergeCell ref="N65:O65"/>
    <mergeCell ref="P65:Q65"/>
    <mergeCell ref="B66:C67"/>
    <mergeCell ref="D66:E66"/>
    <mergeCell ref="F66:G66"/>
    <mergeCell ref="H66:I66"/>
    <mergeCell ref="J66:K66"/>
    <mergeCell ref="L66:M66"/>
    <mergeCell ref="N66:O67"/>
    <mergeCell ref="P66:Q66"/>
    <mergeCell ref="R66:S67"/>
    <mergeCell ref="T66:U67"/>
    <mergeCell ref="V66:W67"/>
    <mergeCell ref="X66:Y67"/>
    <mergeCell ref="Z66:AA67"/>
    <mergeCell ref="D67:E67"/>
    <mergeCell ref="F67:G67"/>
    <mergeCell ref="H67:I67"/>
    <mergeCell ref="J67:K67"/>
    <mergeCell ref="L67:M67"/>
    <mergeCell ref="P67:Q67"/>
    <mergeCell ref="B68:C69"/>
    <mergeCell ref="D68:E68"/>
    <mergeCell ref="F68:G68"/>
    <mergeCell ref="H68:I68"/>
    <mergeCell ref="J68:K68"/>
    <mergeCell ref="L68:M68"/>
    <mergeCell ref="N68:O68"/>
    <mergeCell ref="P68:Q69"/>
    <mergeCell ref="R68:S69"/>
    <mergeCell ref="T68:U69"/>
    <mergeCell ref="V68:W69"/>
    <mergeCell ref="X68:Y69"/>
    <mergeCell ref="Z68:AA69"/>
    <mergeCell ref="D69:E69"/>
    <mergeCell ref="F69:G69"/>
    <mergeCell ref="H69:I69"/>
    <mergeCell ref="J69:K69"/>
    <mergeCell ref="L69:M69"/>
    <mergeCell ref="N69:O69"/>
    <mergeCell ref="B73:E73"/>
    <mergeCell ref="B74:C75"/>
    <mergeCell ref="D74:E75"/>
    <mergeCell ref="F74:G75"/>
    <mergeCell ref="H74:I75"/>
    <mergeCell ref="J74:K75"/>
    <mergeCell ref="L74:M75"/>
    <mergeCell ref="N74:O75"/>
    <mergeCell ref="P74:Q75"/>
    <mergeCell ref="R74:S75"/>
    <mergeCell ref="T74:U75"/>
    <mergeCell ref="B76:C77"/>
    <mergeCell ref="D76:E77"/>
    <mergeCell ref="F76:G76"/>
    <mergeCell ref="H76:I76"/>
    <mergeCell ref="J76:K76"/>
    <mergeCell ref="L76:M77"/>
    <mergeCell ref="N76:O77"/>
    <mergeCell ref="P76:Q77"/>
    <mergeCell ref="R76:S77"/>
    <mergeCell ref="T76:U77"/>
    <mergeCell ref="B78:C79"/>
    <mergeCell ref="D78:E78"/>
    <mergeCell ref="F78:G79"/>
    <mergeCell ref="H78:I78"/>
    <mergeCell ref="J78:K78"/>
    <mergeCell ref="L78:M79"/>
    <mergeCell ref="N78:O79"/>
    <mergeCell ref="P78:Q79"/>
    <mergeCell ref="R78:S79"/>
    <mergeCell ref="D79:E79"/>
    <mergeCell ref="H79:I79"/>
    <mergeCell ref="J79:K79"/>
    <mergeCell ref="N80:O81"/>
    <mergeCell ref="P80:Q81"/>
    <mergeCell ref="R80:S81"/>
    <mergeCell ref="V76:W77"/>
    <mergeCell ref="X76:Y77"/>
    <mergeCell ref="F77:G77"/>
    <mergeCell ref="H77:I77"/>
    <mergeCell ref="J77:K77"/>
    <mergeCell ref="T78:U79"/>
    <mergeCell ref="V78:W79"/>
    <mergeCell ref="X78:Y79"/>
    <mergeCell ref="T80:U81"/>
    <mergeCell ref="V80:W81"/>
    <mergeCell ref="X80:Y81"/>
    <mergeCell ref="D81:E81"/>
    <mergeCell ref="F81:G81"/>
    <mergeCell ref="J81:K81"/>
    <mergeCell ref="B82:C83"/>
    <mergeCell ref="D82:E82"/>
    <mergeCell ref="F82:G82"/>
    <mergeCell ref="H82:I82"/>
    <mergeCell ref="J82:K83"/>
    <mergeCell ref="L82:M83"/>
    <mergeCell ref="B80:C81"/>
    <mergeCell ref="D80:E80"/>
    <mergeCell ref="F80:G80"/>
    <mergeCell ref="H80:I81"/>
    <mergeCell ref="J80:K80"/>
    <mergeCell ref="L80:M81"/>
    <mergeCell ref="N82:O83"/>
    <mergeCell ref="P82:Q83"/>
    <mergeCell ref="R82:S83"/>
    <mergeCell ref="T82:U83"/>
    <mergeCell ref="V82:W83"/>
    <mergeCell ref="X82:Y83"/>
    <mergeCell ref="D83:E83"/>
    <mergeCell ref="F83:G83"/>
    <mergeCell ref="H83:I83"/>
    <mergeCell ref="Y85:AA85"/>
    <mergeCell ref="Y86:AA86"/>
    <mergeCell ref="Y87:AA87"/>
    <mergeCell ref="B94:C94"/>
    <mergeCell ref="D94:E94"/>
    <mergeCell ref="F94:G94"/>
    <mergeCell ref="H94:I94"/>
    <mergeCell ref="J94:K94"/>
    <mergeCell ref="L94:M94"/>
    <mergeCell ref="N94:O94"/>
    <mergeCell ref="P94:Q94"/>
    <mergeCell ref="R94:S94"/>
    <mergeCell ref="T94:U94"/>
    <mergeCell ref="V94:W94"/>
    <mergeCell ref="X94:Y94"/>
    <mergeCell ref="B105:E105"/>
    <mergeCell ref="F105:G105"/>
    <mergeCell ref="H105:L105"/>
    <mergeCell ref="M105:Q105"/>
    <mergeCell ref="R105:V105"/>
    <mergeCell ref="B106:E106"/>
    <mergeCell ref="F106:G106"/>
    <mergeCell ref="H106:L106"/>
    <mergeCell ref="M106:N106"/>
    <mergeCell ref="P106:Q106"/>
    <mergeCell ref="R106:V106"/>
    <mergeCell ref="B107:E107"/>
    <mergeCell ref="F107:G107"/>
    <mergeCell ref="H107:L107"/>
    <mergeCell ref="M107:N107"/>
    <mergeCell ref="P107:Q107"/>
    <mergeCell ref="R107:V107"/>
    <mergeCell ref="B108:E108"/>
    <mergeCell ref="F108:G108"/>
    <mergeCell ref="H108:L108"/>
    <mergeCell ref="M108:N108"/>
    <mergeCell ref="P108:Q108"/>
    <mergeCell ref="R108:V108"/>
    <mergeCell ref="H118:V119"/>
    <mergeCell ref="Y120:AA120"/>
    <mergeCell ref="B109:E109"/>
    <mergeCell ref="F109:G109"/>
    <mergeCell ref="H109:L109"/>
    <mergeCell ref="M109:N109"/>
    <mergeCell ref="P109:Q109"/>
    <mergeCell ref="R109:V109"/>
    <mergeCell ref="B110:E110"/>
    <mergeCell ref="F110:G110"/>
    <mergeCell ref="H110:L110"/>
    <mergeCell ref="M110:N110"/>
    <mergeCell ref="P110:Q110"/>
    <mergeCell ref="R110:V110"/>
  </mergeCells>
  <phoneticPr fontId="6"/>
  <pageMargins left="0.25" right="0.25" top="0.75" bottom="0.75" header="0.3" footer="0.3"/>
  <pageSetup paperSize="9" scale="80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showGridLines="0" zoomScale="80" zoomScaleNormal="80" workbookViewId="0">
      <selection activeCell="T14" sqref="T14"/>
    </sheetView>
  </sheetViews>
  <sheetFormatPr defaultColWidth="9.875" defaultRowHeight="13.5" x14ac:dyDescent="0.15"/>
  <cols>
    <col min="1" max="1" width="9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95</v>
      </c>
      <c r="C3" s="13" t="s">
        <v>43</v>
      </c>
      <c r="I3" s="84" t="s">
        <v>41</v>
      </c>
      <c r="L3" s="107" t="s">
        <v>284</v>
      </c>
      <c r="M3" s="11"/>
    </row>
    <row r="4" spans="1:13" ht="21" customHeight="1" x14ac:dyDescent="0.15">
      <c r="B4" s="13" t="s">
        <v>144</v>
      </c>
      <c r="I4" s="84" t="s">
        <v>138</v>
      </c>
      <c r="L4" s="100" t="s">
        <v>241</v>
      </c>
      <c r="M4" s="11" t="s">
        <v>253</v>
      </c>
    </row>
    <row r="5" spans="1:13" ht="21" customHeight="1" x14ac:dyDescent="0.15">
      <c r="B5" s="45" t="s">
        <v>291</v>
      </c>
      <c r="L5" s="100"/>
      <c r="M5" s="11" t="s">
        <v>254</v>
      </c>
    </row>
    <row r="6" spans="1:13" ht="21" customHeight="1" x14ac:dyDescent="0.15">
      <c r="B6" s="13" t="s">
        <v>76</v>
      </c>
      <c r="C6" s="13" t="s">
        <v>135</v>
      </c>
      <c r="L6" s="100"/>
      <c r="M6" s="11" t="s">
        <v>255</v>
      </c>
    </row>
    <row r="7" spans="1:13" ht="21" customHeight="1" x14ac:dyDescent="0.15">
      <c r="B7" s="13" t="s">
        <v>94</v>
      </c>
      <c r="D7" s="82" t="s">
        <v>292</v>
      </c>
      <c r="L7" s="100" t="s">
        <v>242</v>
      </c>
      <c r="M7" s="11" t="s">
        <v>256</v>
      </c>
    </row>
    <row r="8" spans="1:13" ht="18" customHeight="1" thickBot="1" x14ac:dyDescent="0.2">
      <c r="L8" s="100"/>
      <c r="M8" s="11" t="s">
        <v>257</v>
      </c>
    </row>
    <row r="9" spans="1:13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0" t="s">
        <v>243</v>
      </c>
      <c r="M9" s="11" t="s">
        <v>258</v>
      </c>
    </row>
    <row r="10" spans="1:13" ht="20.100000000000001" customHeight="1" x14ac:dyDescent="0.15">
      <c r="B10" s="439">
        <v>0.39583333333333331</v>
      </c>
      <c r="C10" s="48">
        <v>1</v>
      </c>
      <c r="D10" s="455">
        <v>31</v>
      </c>
      <c r="E10" s="446"/>
      <c r="F10" s="447"/>
      <c r="G10" s="445">
        <v>43</v>
      </c>
      <c r="H10" s="446"/>
      <c r="I10" s="447"/>
      <c r="L10" s="100" t="s">
        <v>244</v>
      </c>
      <c r="M10" s="11" t="s">
        <v>259</v>
      </c>
    </row>
    <row r="11" spans="1:13" ht="21" customHeight="1" x14ac:dyDescent="0.15">
      <c r="B11" s="440"/>
      <c r="C11" s="49" t="s">
        <v>28</v>
      </c>
      <c r="D11" s="38" t="s">
        <v>215</v>
      </c>
      <c r="E11" s="72" t="s">
        <v>0</v>
      </c>
      <c r="F11" s="75" t="s">
        <v>209</v>
      </c>
      <c r="G11" s="38" t="s">
        <v>211</v>
      </c>
      <c r="H11" s="72" t="s">
        <v>0</v>
      </c>
      <c r="I11" s="75" t="s">
        <v>210</v>
      </c>
      <c r="L11" s="100" t="s">
        <v>245</v>
      </c>
      <c r="M11" s="11" t="s">
        <v>328</v>
      </c>
    </row>
    <row r="12" spans="1:13" ht="21" customHeight="1" x14ac:dyDescent="0.15">
      <c r="B12" s="440"/>
      <c r="C12" s="49" t="s">
        <v>33</v>
      </c>
      <c r="D12" s="448" t="s">
        <v>217</v>
      </c>
      <c r="E12" s="449"/>
      <c r="F12" s="450"/>
      <c r="G12" s="451" t="s">
        <v>159</v>
      </c>
      <c r="H12" s="449"/>
      <c r="I12" s="450"/>
      <c r="M12" s="13" t="s">
        <v>329</v>
      </c>
    </row>
    <row r="13" spans="1:13" ht="21" customHeight="1" x14ac:dyDescent="0.15">
      <c r="B13" s="440"/>
      <c r="C13" s="49" t="s">
        <v>29</v>
      </c>
      <c r="D13" s="58" t="s">
        <v>163</v>
      </c>
      <c r="E13" s="28" t="s">
        <v>30</v>
      </c>
      <c r="F13" s="59" t="s">
        <v>214</v>
      </c>
      <c r="G13" s="58" t="s">
        <v>159</v>
      </c>
      <c r="H13" s="28" t="s">
        <v>30</v>
      </c>
      <c r="I13" s="59" t="s">
        <v>218</v>
      </c>
      <c r="L13" s="100" t="s">
        <v>246</v>
      </c>
      <c r="M13" s="13" t="s">
        <v>331</v>
      </c>
    </row>
    <row r="14" spans="1:13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M14" s="11" t="s">
        <v>330</v>
      </c>
    </row>
    <row r="15" spans="1:13" ht="21" customHeight="1" x14ac:dyDescent="0.15">
      <c r="B15" s="439">
        <v>0.44791666666666669</v>
      </c>
      <c r="C15" s="48">
        <v>2</v>
      </c>
      <c r="D15" s="455">
        <v>48</v>
      </c>
      <c r="E15" s="446"/>
      <c r="F15" s="447"/>
      <c r="G15" s="445"/>
      <c r="H15" s="446"/>
      <c r="I15" s="447"/>
      <c r="L15" s="100" t="s">
        <v>247</v>
      </c>
      <c r="M15" s="11" t="s">
        <v>265</v>
      </c>
    </row>
    <row r="16" spans="1:13" ht="21" customHeight="1" x14ac:dyDescent="0.15">
      <c r="B16" s="440"/>
      <c r="C16" s="49" t="s">
        <v>28</v>
      </c>
      <c r="D16" s="38" t="s">
        <v>213</v>
      </c>
      <c r="E16" s="72" t="s">
        <v>0</v>
      </c>
      <c r="F16" s="75" t="s">
        <v>212</v>
      </c>
      <c r="G16" s="38"/>
      <c r="H16" s="72" t="s">
        <v>0</v>
      </c>
      <c r="I16" s="75"/>
      <c r="L16" s="100" t="s">
        <v>266</v>
      </c>
      <c r="M16" s="11" t="s">
        <v>260</v>
      </c>
    </row>
    <row r="17" spans="2:13" ht="21" customHeight="1" x14ac:dyDescent="0.2">
      <c r="B17" s="440"/>
      <c r="C17" s="49" t="s">
        <v>33</v>
      </c>
      <c r="D17" s="448" t="s">
        <v>216</v>
      </c>
      <c r="E17" s="458"/>
      <c r="F17" s="459"/>
      <c r="G17" s="460"/>
      <c r="H17" s="461"/>
      <c r="I17" s="462"/>
      <c r="K17" s="51"/>
    </row>
    <row r="18" spans="2:13" ht="21" customHeight="1" x14ac:dyDescent="0.2">
      <c r="B18" s="440"/>
      <c r="C18" s="49" t="s">
        <v>29</v>
      </c>
      <c r="D18" s="58" t="s">
        <v>217</v>
      </c>
      <c r="E18" s="28" t="s">
        <v>30</v>
      </c>
      <c r="F18" s="59" t="s">
        <v>166</v>
      </c>
      <c r="G18" s="41"/>
      <c r="H18" s="28" t="s">
        <v>30</v>
      </c>
      <c r="I18" s="42"/>
      <c r="K18" s="51"/>
      <c r="L18" s="102" t="s">
        <v>248</v>
      </c>
      <c r="M18" s="11"/>
    </row>
    <row r="19" spans="2:13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34" t="s">
        <v>240</v>
      </c>
      <c r="M19" s="7" t="s">
        <v>269</v>
      </c>
    </row>
    <row r="20" spans="2:13" ht="21" customHeight="1" x14ac:dyDescent="0.15">
      <c r="B20" s="439">
        <v>0.5</v>
      </c>
      <c r="C20" s="48">
        <v>3</v>
      </c>
      <c r="D20" s="445">
        <v>40</v>
      </c>
      <c r="E20" s="446"/>
      <c r="F20" s="447"/>
      <c r="G20" s="455">
        <v>3</v>
      </c>
      <c r="H20" s="446"/>
      <c r="I20" s="447"/>
      <c r="L20" s="34" t="s">
        <v>249</v>
      </c>
      <c r="M20" s="7" t="s">
        <v>267</v>
      </c>
    </row>
    <row r="21" spans="2:13" ht="21" customHeight="1" x14ac:dyDescent="0.15">
      <c r="B21" s="440"/>
      <c r="C21" s="49" t="s">
        <v>28</v>
      </c>
      <c r="D21" s="38" t="s">
        <v>219</v>
      </c>
      <c r="E21" s="72" t="s">
        <v>0</v>
      </c>
      <c r="F21" s="75" t="s">
        <v>202</v>
      </c>
      <c r="G21" s="38" t="s">
        <v>207</v>
      </c>
      <c r="H21" s="72" t="s">
        <v>0</v>
      </c>
      <c r="I21" s="75" t="s">
        <v>194</v>
      </c>
      <c r="L21" s="34" t="s">
        <v>250</v>
      </c>
      <c r="M21" s="7" t="s">
        <v>325</v>
      </c>
    </row>
    <row r="22" spans="2:13" ht="21" customHeight="1" x14ac:dyDescent="0.15">
      <c r="B22" s="440"/>
      <c r="C22" s="49" t="s">
        <v>33</v>
      </c>
      <c r="D22" s="448" t="s">
        <v>214</v>
      </c>
      <c r="E22" s="449"/>
      <c r="F22" s="450"/>
      <c r="G22" s="456" t="s">
        <v>182</v>
      </c>
      <c r="H22" s="456"/>
      <c r="I22" s="457"/>
      <c r="L22" s="34" t="s">
        <v>244</v>
      </c>
      <c r="M22" s="7" t="s">
        <v>326</v>
      </c>
    </row>
    <row r="23" spans="2:13" ht="21" customHeight="1" x14ac:dyDescent="0.15">
      <c r="B23" s="440"/>
      <c r="C23" s="49" t="s">
        <v>29</v>
      </c>
      <c r="D23" s="58" t="s">
        <v>163</v>
      </c>
      <c r="E23" s="28" t="s">
        <v>30</v>
      </c>
      <c r="F23" s="59" t="s">
        <v>214</v>
      </c>
      <c r="G23" s="58" t="s">
        <v>216</v>
      </c>
      <c r="H23" s="28" t="s">
        <v>30</v>
      </c>
      <c r="I23" s="59" t="s">
        <v>181</v>
      </c>
      <c r="L23" s="34" t="s">
        <v>245</v>
      </c>
      <c r="M23" s="11" t="s">
        <v>273</v>
      </c>
    </row>
    <row r="24" spans="2:13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0" t="s">
        <v>246</v>
      </c>
      <c r="M24" s="11" t="s">
        <v>322</v>
      </c>
    </row>
    <row r="25" spans="2:13" ht="21" customHeight="1" x14ac:dyDescent="0.15">
      <c r="B25" s="439">
        <v>0.55208333333333337</v>
      </c>
      <c r="C25" s="48">
        <v>4</v>
      </c>
      <c r="D25" s="445"/>
      <c r="E25" s="446"/>
      <c r="F25" s="447"/>
      <c r="G25" s="445">
        <v>32</v>
      </c>
      <c r="H25" s="446"/>
      <c r="I25" s="447"/>
      <c r="L25" s="100" t="s">
        <v>247</v>
      </c>
      <c r="M25" s="101" t="s">
        <v>323</v>
      </c>
    </row>
    <row r="26" spans="2:13" ht="21" customHeight="1" x14ac:dyDescent="0.15">
      <c r="B26" s="440"/>
      <c r="C26" s="49" t="s">
        <v>28</v>
      </c>
      <c r="D26" s="38"/>
      <c r="E26" s="72" t="s">
        <v>0</v>
      </c>
      <c r="F26" s="75"/>
      <c r="G26" s="38" t="s">
        <v>210</v>
      </c>
      <c r="H26" s="72" t="s">
        <v>0</v>
      </c>
      <c r="I26" s="75" t="s">
        <v>208</v>
      </c>
      <c r="L26" s="66" t="s">
        <v>270</v>
      </c>
      <c r="M26" s="101" t="s">
        <v>261</v>
      </c>
    </row>
    <row r="27" spans="2:13" ht="21" customHeight="1" x14ac:dyDescent="0.15">
      <c r="B27" s="440"/>
      <c r="C27" s="49" t="s">
        <v>33</v>
      </c>
      <c r="D27" s="452"/>
      <c r="E27" s="453"/>
      <c r="F27" s="454"/>
      <c r="G27" s="451" t="s">
        <v>218</v>
      </c>
      <c r="H27" s="449"/>
      <c r="I27" s="450"/>
    </row>
    <row r="28" spans="2:13" ht="21" customHeight="1" x14ac:dyDescent="0.15">
      <c r="B28" s="440"/>
      <c r="C28" s="49" t="s">
        <v>29</v>
      </c>
      <c r="D28" s="41"/>
      <c r="E28" s="28" t="s">
        <v>30</v>
      </c>
      <c r="F28" s="42"/>
      <c r="G28" s="58" t="s">
        <v>182</v>
      </c>
      <c r="H28" s="28" t="s">
        <v>30</v>
      </c>
      <c r="I28" s="59" t="s">
        <v>217</v>
      </c>
      <c r="L28" s="106" t="s">
        <v>251</v>
      </c>
    </row>
    <row r="29" spans="2:13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40" t="s">
        <v>252</v>
      </c>
    </row>
    <row r="30" spans="2:13" ht="21" customHeight="1" x14ac:dyDescent="0.15">
      <c r="B30" s="439">
        <v>0.60416666666666663</v>
      </c>
      <c r="C30" s="48">
        <v>5</v>
      </c>
      <c r="D30" s="442">
        <v>51</v>
      </c>
      <c r="E30" s="443"/>
      <c r="F30" s="444"/>
      <c r="G30" s="445">
        <v>46</v>
      </c>
      <c r="H30" s="446"/>
      <c r="I30" s="447"/>
      <c r="L30" s="39" t="s">
        <v>262</v>
      </c>
      <c r="M30" s="11"/>
    </row>
    <row r="31" spans="2:13" ht="21" customHeight="1" x14ac:dyDescent="0.15">
      <c r="B31" s="440"/>
      <c r="C31" s="49" t="s">
        <v>28</v>
      </c>
      <c r="D31" s="38" t="s">
        <v>202</v>
      </c>
      <c r="E31" s="72" t="s">
        <v>0</v>
      </c>
      <c r="F31" s="75" t="s">
        <v>213</v>
      </c>
      <c r="G31" s="38" t="s">
        <v>212</v>
      </c>
      <c r="H31" s="72" t="s">
        <v>0</v>
      </c>
      <c r="I31" s="75" t="s">
        <v>211</v>
      </c>
      <c r="L31" s="40" t="s">
        <v>263</v>
      </c>
      <c r="M31" s="11"/>
    </row>
    <row r="32" spans="2:13" ht="21" customHeight="1" x14ac:dyDescent="0.15">
      <c r="B32" s="440"/>
      <c r="C32" s="49" t="s">
        <v>33</v>
      </c>
      <c r="D32" s="448" t="s">
        <v>166</v>
      </c>
      <c r="E32" s="449"/>
      <c r="F32" s="450"/>
      <c r="G32" s="451" t="s">
        <v>181</v>
      </c>
      <c r="H32" s="449"/>
      <c r="I32" s="450"/>
      <c r="L32" s="40" t="s">
        <v>264</v>
      </c>
      <c r="M32" s="11"/>
    </row>
    <row r="33" spans="2:13" ht="21" customHeight="1" x14ac:dyDescent="0.15">
      <c r="B33" s="440"/>
      <c r="C33" s="49" t="s">
        <v>29</v>
      </c>
      <c r="D33" s="58" t="s">
        <v>166</v>
      </c>
      <c r="E33" s="28" t="s">
        <v>30</v>
      </c>
      <c r="F33" s="80" t="s">
        <v>160</v>
      </c>
      <c r="G33" s="58" t="s">
        <v>181</v>
      </c>
      <c r="H33" s="28" t="s">
        <v>30</v>
      </c>
      <c r="I33" s="59" t="s">
        <v>216</v>
      </c>
      <c r="L33" s="39" t="s">
        <v>283</v>
      </c>
      <c r="M33" s="11"/>
    </row>
    <row r="34" spans="2:13" ht="21" customHeight="1" thickBot="1" x14ac:dyDescent="0.2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</row>
    <row r="35" spans="2:13" ht="21" customHeight="1" x14ac:dyDescent="0.15"/>
    <row r="36" spans="2:13" ht="21" customHeight="1" x14ac:dyDescent="0.15"/>
    <row r="37" spans="2:13" ht="21" customHeight="1" x14ac:dyDescent="0.15"/>
    <row r="38" spans="2:13" ht="21" customHeight="1" x14ac:dyDescent="0.15"/>
    <row r="39" spans="2:13" ht="21" customHeight="1" x14ac:dyDescent="0.15"/>
    <row r="40" spans="2:13" ht="21" customHeight="1" x14ac:dyDescent="0.15"/>
    <row r="41" spans="2:13" ht="21" customHeight="1" x14ac:dyDescent="0.15"/>
  </sheetData>
  <mergeCells count="28">
    <mergeCell ref="A1:J1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</mergeCells>
  <phoneticPr fontId="4"/>
  <pageMargins left="0.25" right="0.25" top="0.75" bottom="0.75" header="0.3" footer="0.3"/>
  <pageSetup paperSize="9" scale="7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F43" sqref="F43"/>
    </sheetView>
  </sheetViews>
  <sheetFormatPr defaultColWidth="9.875" defaultRowHeight="13.5" x14ac:dyDescent="0.15"/>
  <cols>
    <col min="1" max="1" width="9.1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96</v>
      </c>
      <c r="C3" s="13" t="s">
        <v>97</v>
      </c>
      <c r="I3" s="84" t="s">
        <v>41</v>
      </c>
    </row>
    <row r="4" spans="1:13" ht="21" customHeight="1" x14ac:dyDescent="0.15">
      <c r="B4" s="13" t="s">
        <v>143</v>
      </c>
      <c r="I4" s="84" t="s">
        <v>138</v>
      </c>
    </row>
    <row r="5" spans="1:13" ht="21" customHeight="1" x14ac:dyDescent="0.15">
      <c r="B5" s="45" t="s">
        <v>298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287</v>
      </c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7" t="s">
        <v>284</v>
      </c>
      <c r="M9" s="11"/>
    </row>
    <row r="10" spans="1:13" ht="20.100000000000001" customHeight="1" x14ac:dyDescent="0.15">
      <c r="B10" s="439">
        <v>0.39583333333333331</v>
      </c>
      <c r="C10" s="48">
        <v>1</v>
      </c>
      <c r="D10" s="468">
        <v>15</v>
      </c>
      <c r="E10" s="469"/>
      <c r="F10" s="470"/>
      <c r="G10" s="445">
        <v>47</v>
      </c>
      <c r="H10" s="446"/>
      <c r="I10" s="447"/>
      <c r="L10" s="100" t="s">
        <v>241</v>
      </c>
      <c r="M10" s="11" t="s">
        <v>253</v>
      </c>
    </row>
    <row r="11" spans="1:13" ht="21" customHeight="1" x14ac:dyDescent="0.15">
      <c r="B11" s="440"/>
      <c r="C11" s="49" t="s">
        <v>28</v>
      </c>
      <c r="D11" s="34" t="s">
        <v>44</v>
      </c>
      <c r="E11" s="72" t="s">
        <v>0</v>
      </c>
      <c r="F11" s="504" t="s">
        <v>68</v>
      </c>
      <c r="G11" s="61" t="s">
        <v>85</v>
      </c>
      <c r="H11" s="74" t="s">
        <v>0</v>
      </c>
      <c r="I11" s="75" t="s">
        <v>74</v>
      </c>
      <c r="L11" s="100"/>
      <c r="M11" s="11" t="s">
        <v>254</v>
      </c>
    </row>
    <row r="12" spans="1:13" ht="21" customHeight="1" x14ac:dyDescent="0.15">
      <c r="B12" s="440"/>
      <c r="C12" s="49" t="s">
        <v>33</v>
      </c>
      <c r="D12" s="467" t="s">
        <v>9</v>
      </c>
      <c r="E12" s="461"/>
      <c r="F12" s="462"/>
      <c r="G12" s="451" t="s">
        <v>84</v>
      </c>
      <c r="H12" s="449"/>
      <c r="I12" s="450"/>
      <c r="L12" s="100"/>
      <c r="M12" s="11" t="s">
        <v>255</v>
      </c>
    </row>
    <row r="13" spans="1:13" ht="21" customHeight="1" x14ac:dyDescent="0.15">
      <c r="B13" s="440"/>
      <c r="C13" s="49" t="s">
        <v>29</v>
      </c>
      <c r="D13" s="34" t="s">
        <v>6</v>
      </c>
      <c r="E13" s="60" t="s">
        <v>30</v>
      </c>
      <c r="F13" s="77" t="s">
        <v>8</v>
      </c>
      <c r="G13" s="38" t="s">
        <v>84</v>
      </c>
      <c r="H13" s="60" t="s">
        <v>30</v>
      </c>
      <c r="I13" s="75" t="s">
        <v>45</v>
      </c>
      <c r="L13" s="100" t="s">
        <v>242</v>
      </c>
      <c r="M13" s="11" t="s">
        <v>256</v>
      </c>
    </row>
    <row r="14" spans="1:13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39">
        <v>0.44791666666666669</v>
      </c>
      <c r="C15" s="48">
        <v>2</v>
      </c>
      <c r="D15" s="468">
        <v>3</v>
      </c>
      <c r="E15" s="469"/>
      <c r="F15" s="470"/>
      <c r="G15" s="445">
        <v>36</v>
      </c>
      <c r="H15" s="446"/>
      <c r="I15" s="447"/>
      <c r="L15" s="100" t="s">
        <v>243</v>
      </c>
      <c r="M15" s="11" t="s">
        <v>258</v>
      </c>
    </row>
    <row r="16" spans="1:13" ht="21" customHeight="1" x14ac:dyDescent="0.15">
      <c r="B16" s="440"/>
      <c r="C16" s="49" t="s">
        <v>28</v>
      </c>
      <c r="D16" s="34" t="s">
        <v>6</v>
      </c>
      <c r="E16" s="72" t="s">
        <v>0</v>
      </c>
      <c r="F16" s="77" t="s">
        <v>8</v>
      </c>
      <c r="G16" s="61" t="s">
        <v>66</v>
      </c>
      <c r="H16" s="68" t="s">
        <v>0</v>
      </c>
      <c r="I16" s="65" t="s">
        <v>21</v>
      </c>
      <c r="L16" s="100" t="s">
        <v>244</v>
      </c>
      <c r="M16" s="11" t="s">
        <v>259</v>
      </c>
    </row>
    <row r="17" spans="2:13" ht="21" customHeight="1" x14ac:dyDescent="0.2">
      <c r="B17" s="440"/>
      <c r="C17" s="49" t="s">
        <v>33</v>
      </c>
      <c r="D17" s="467" t="s">
        <v>44</v>
      </c>
      <c r="E17" s="461"/>
      <c r="F17" s="462"/>
      <c r="G17" s="451" t="s">
        <v>85</v>
      </c>
      <c r="H17" s="449"/>
      <c r="I17" s="450"/>
      <c r="K17" s="51"/>
      <c r="L17" s="100" t="s">
        <v>245</v>
      </c>
      <c r="M17" s="11" t="s">
        <v>328</v>
      </c>
    </row>
    <row r="18" spans="2:13" ht="21" customHeight="1" x14ac:dyDescent="0.2">
      <c r="B18" s="440"/>
      <c r="C18" s="49" t="s">
        <v>29</v>
      </c>
      <c r="D18" s="34" t="s">
        <v>229</v>
      </c>
      <c r="E18" s="60" t="s">
        <v>30</v>
      </c>
      <c r="F18" s="505" t="s">
        <v>347</v>
      </c>
      <c r="G18" s="61" t="s">
        <v>85</v>
      </c>
      <c r="H18" s="60" t="s">
        <v>30</v>
      </c>
      <c r="I18" s="75" t="s">
        <v>74</v>
      </c>
      <c r="K18" s="51"/>
      <c r="M18" s="13" t="s">
        <v>329</v>
      </c>
    </row>
    <row r="19" spans="2:13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39">
        <v>0.5</v>
      </c>
      <c r="C20" s="48">
        <v>3</v>
      </c>
      <c r="D20" s="468">
        <v>6</v>
      </c>
      <c r="E20" s="469"/>
      <c r="F20" s="470"/>
      <c r="G20" s="445">
        <v>37</v>
      </c>
      <c r="H20" s="446"/>
      <c r="I20" s="447"/>
      <c r="M20" s="11" t="s">
        <v>330</v>
      </c>
    </row>
    <row r="21" spans="2:13" ht="21" customHeight="1" x14ac:dyDescent="0.15">
      <c r="B21" s="440"/>
      <c r="C21" s="49" t="s">
        <v>28</v>
      </c>
      <c r="D21" s="34" t="s">
        <v>229</v>
      </c>
      <c r="E21" s="71" t="s">
        <v>0</v>
      </c>
      <c r="F21" s="64" t="s">
        <v>7</v>
      </c>
      <c r="G21" s="61" t="s">
        <v>84</v>
      </c>
      <c r="H21" s="74" t="s">
        <v>0</v>
      </c>
      <c r="I21" s="75" t="s">
        <v>45</v>
      </c>
      <c r="L21" s="100" t="s">
        <v>247</v>
      </c>
      <c r="M21" s="11" t="s">
        <v>265</v>
      </c>
    </row>
    <row r="22" spans="2:13" ht="21" customHeight="1" x14ac:dyDescent="0.15">
      <c r="B22" s="440"/>
      <c r="C22" s="49" t="s">
        <v>33</v>
      </c>
      <c r="D22" s="506" t="s">
        <v>348</v>
      </c>
      <c r="E22" s="507"/>
      <c r="F22" s="508"/>
      <c r="G22" s="456" t="s">
        <v>74</v>
      </c>
      <c r="H22" s="456"/>
      <c r="I22" s="457"/>
      <c r="L22" s="100" t="s">
        <v>266</v>
      </c>
      <c r="M22" s="11" t="s">
        <v>260</v>
      </c>
    </row>
    <row r="23" spans="2:13" ht="21" customHeight="1" x14ac:dyDescent="0.15">
      <c r="B23" s="440"/>
      <c r="C23" s="49" t="s">
        <v>29</v>
      </c>
      <c r="D23" s="34" t="s">
        <v>8</v>
      </c>
      <c r="E23" s="60" t="s">
        <v>30</v>
      </c>
      <c r="F23" s="78" t="s">
        <v>44</v>
      </c>
      <c r="G23" s="38" t="s">
        <v>66</v>
      </c>
      <c r="H23" s="70" t="s">
        <v>30</v>
      </c>
      <c r="I23" s="65" t="s">
        <v>21</v>
      </c>
    </row>
    <row r="24" spans="2:13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271</v>
      </c>
      <c r="M24" s="11"/>
    </row>
    <row r="25" spans="2:13" ht="21" customHeight="1" x14ac:dyDescent="0.15">
      <c r="B25" s="439">
        <v>0.55208333333333337</v>
      </c>
      <c r="C25" s="48">
        <v>4</v>
      </c>
      <c r="D25" s="468">
        <v>13</v>
      </c>
      <c r="E25" s="469"/>
      <c r="F25" s="470"/>
      <c r="G25" s="445">
        <v>33</v>
      </c>
      <c r="H25" s="446"/>
      <c r="I25" s="447"/>
      <c r="L25" s="34" t="s">
        <v>240</v>
      </c>
      <c r="M25" s="7" t="s">
        <v>269</v>
      </c>
    </row>
    <row r="26" spans="2:13" ht="21" customHeight="1" x14ac:dyDescent="0.15">
      <c r="B26" s="440"/>
      <c r="C26" s="49" t="s">
        <v>28</v>
      </c>
      <c r="D26" s="34" t="s">
        <v>8</v>
      </c>
      <c r="E26" s="71" t="s">
        <v>0</v>
      </c>
      <c r="F26" s="64" t="s">
        <v>230</v>
      </c>
      <c r="G26" s="61" t="s">
        <v>21</v>
      </c>
      <c r="H26" s="74" t="s">
        <v>0</v>
      </c>
      <c r="I26" s="75" t="s">
        <v>85</v>
      </c>
      <c r="L26" s="34" t="s">
        <v>249</v>
      </c>
      <c r="M26" s="11" t="s">
        <v>285</v>
      </c>
    </row>
    <row r="27" spans="2:13" ht="21" customHeight="1" x14ac:dyDescent="0.15">
      <c r="B27" s="440"/>
      <c r="C27" s="49" t="s">
        <v>33</v>
      </c>
      <c r="D27" s="467" t="s">
        <v>6</v>
      </c>
      <c r="E27" s="461"/>
      <c r="F27" s="462"/>
      <c r="G27" s="451" t="s">
        <v>66</v>
      </c>
      <c r="H27" s="449"/>
      <c r="I27" s="450"/>
      <c r="L27" s="34" t="s">
        <v>250</v>
      </c>
      <c r="M27" s="13" t="s">
        <v>268</v>
      </c>
    </row>
    <row r="28" spans="2:13" ht="21" customHeight="1" x14ac:dyDescent="0.15">
      <c r="B28" s="440"/>
      <c r="C28" s="49" t="s">
        <v>29</v>
      </c>
      <c r="D28" s="34" t="s">
        <v>9</v>
      </c>
      <c r="E28" s="60" t="s">
        <v>30</v>
      </c>
      <c r="F28" s="77" t="s">
        <v>7</v>
      </c>
      <c r="G28" s="61" t="s">
        <v>84</v>
      </c>
      <c r="H28" s="34" t="s">
        <v>30</v>
      </c>
      <c r="I28" s="65" t="s">
        <v>73</v>
      </c>
      <c r="M28" s="13" t="s">
        <v>324</v>
      </c>
    </row>
    <row r="29" spans="2:13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244</v>
      </c>
      <c r="M29" s="7" t="s">
        <v>267</v>
      </c>
    </row>
    <row r="30" spans="2:13" ht="21" customHeight="1" x14ac:dyDescent="0.15">
      <c r="B30" s="439">
        <v>0.60416666666666663</v>
      </c>
      <c r="C30" s="48">
        <v>5</v>
      </c>
      <c r="D30" s="468">
        <v>9</v>
      </c>
      <c r="E30" s="469"/>
      <c r="F30" s="470"/>
      <c r="G30" s="445">
        <v>49</v>
      </c>
      <c r="H30" s="446"/>
      <c r="I30" s="447"/>
      <c r="L30" s="34" t="s">
        <v>245</v>
      </c>
      <c r="M30" s="7" t="s">
        <v>278</v>
      </c>
    </row>
    <row r="31" spans="2:13" ht="21" customHeight="1" x14ac:dyDescent="0.15">
      <c r="B31" s="440"/>
      <c r="C31" s="49" t="s">
        <v>28</v>
      </c>
      <c r="D31" s="509" t="s">
        <v>68</v>
      </c>
      <c r="E31" s="72" t="s">
        <v>0</v>
      </c>
      <c r="F31" s="77" t="s">
        <v>9</v>
      </c>
      <c r="G31" s="61" t="s">
        <v>74</v>
      </c>
      <c r="H31" s="68" t="s">
        <v>0</v>
      </c>
      <c r="I31" s="65" t="s">
        <v>73</v>
      </c>
      <c r="L31" s="100" t="s">
        <v>246</v>
      </c>
      <c r="M31" s="11" t="s">
        <v>322</v>
      </c>
    </row>
    <row r="32" spans="2:13" ht="21" customHeight="1" x14ac:dyDescent="0.15">
      <c r="B32" s="440"/>
      <c r="C32" s="49" t="s">
        <v>33</v>
      </c>
      <c r="D32" s="448" t="s">
        <v>16</v>
      </c>
      <c r="E32" s="449"/>
      <c r="F32" s="450"/>
      <c r="G32" s="451" t="s">
        <v>69</v>
      </c>
      <c r="H32" s="449"/>
      <c r="I32" s="450"/>
      <c r="L32" s="100" t="s">
        <v>247</v>
      </c>
      <c r="M32" s="101" t="s">
        <v>261</v>
      </c>
    </row>
    <row r="33" spans="2:12" ht="21" customHeight="1" x14ac:dyDescent="0.15">
      <c r="B33" s="440"/>
      <c r="C33" s="49" t="s">
        <v>29</v>
      </c>
      <c r="D33" s="90" t="s">
        <v>232</v>
      </c>
      <c r="E33" s="34" t="s">
        <v>30</v>
      </c>
      <c r="F33" s="76" t="s">
        <v>6</v>
      </c>
      <c r="G33" s="61" t="s">
        <v>21</v>
      </c>
      <c r="H33" s="60" t="s">
        <v>30</v>
      </c>
      <c r="I33" s="75" t="s">
        <v>85</v>
      </c>
    </row>
    <row r="34" spans="2:12" ht="21" customHeight="1" thickBot="1" x14ac:dyDescent="0.2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12" ht="21" customHeight="1" x14ac:dyDescent="0.15">
      <c r="B35" s="439">
        <v>0.65625</v>
      </c>
      <c r="C35" s="48">
        <v>6</v>
      </c>
      <c r="D35" s="468">
        <v>2</v>
      </c>
      <c r="E35" s="469"/>
      <c r="F35" s="470"/>
      <c r="G35" s="445">
        <v>45</v>
      </c>
      <c r="H35" s="446"/>
      <c r="I35" s="447"/>
      <c r="L35" s="40" t="s">
        <v>252</v>
      </c>
    </row>
    <row r="36" spans="2:12" ht="21" customHeight="1" x14ac:dyDescent="0.15">
      <c r="B36" s="440"/>
      <c r="C36" s="49" t="s">
        <v>28</v>
      </c>
      <c r="D36" s="34" t="s">
        <v>7</v>
      </c>
      <c r="E36" s="71" t="s">
        <v>0</v>
      </c>
      <c r="F36" s="64" t="s">
        <v>6</v>
      </c>
      <c r="G36" s="61" t="s">
        <v>45</v>
      </c>
      <c r="H36" s="68" t="s">
        <v>0</v>
      </c>
      <c r="I36" s="65" t="s">
        <v>66</v>
      </c>
      <c r="L36" s="39" t="s">
        <v>262</v>
      </c>
    </row>
    <row r="37" spans="2:12" ht="21" customHeight="1" x14ac:dyDescent="0.15">
      <c r="B37" s="440"/>
      <c r="C37" s="49" t="s">
        <v>33</v>
      </c>
      <c r="D37" s="467" t="s">
        <v>346</v>
      </c>
      <c r="E37" s="461"/>
      <c r="F37" s="462"/>
      <c r="G37" s="451" t="s">
        <v>73</v>
      </c>
      <c r="H37" s="449"/>
      <c r="I37" s="450"/>
      <c r="L37" s="40" t="s">
        <v>263</v>
      </c>
    </row>
    <row r="38" spans="2:12" ht="21" customHeight="1" x14ac:dyDescent="0.15">
      <c r="B38" s="440"/>
      <c r="C38" s="49" t="s">
        <v>29</v>
      </c>
      <c r="D38" s="38" t="s">
        <v>69</v>
      </c>
      <c r="E38" s="60" t="s">
        <v>30</v>
      </c>
      <c r="F38" s="65" t="s">
        <v>231</v>
      </c>
      <c r="G38" s="61" t="s">
        <v>74</v>
      </c>
      <c r="H38" s="34" t="s">
        <v>30</v>
      </c>
      <c r="I38" s="65" t="s">
        <v>73</v>
      </c>
      <c r="L38" s="40" t="s">
        <v>264</v>
      </c>
    </row>
    <row r="39" spans="2:12" ht="21" customHeight="1" thickBot="1" x14ac:dyDescent="0.2">
      <c r="B39" s="441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</row>
    <row r="40" spans="2:12" ht="21" customHeight="1" x14ac:dyDescent="0.15">
      <c r="B40" s="439">
        <v>0.70833333333333337</v>
      </c>
      <c r="C40" s="48">
        <v>7</v>
      </c>
      <c r="D40" s="455">
        <v>11</v>
      </c>
      <c r="E40" s="446"/>
      <c r="F40" s="447"/>
      <c r="G40" s="445">
        <v>39</v>
      </c>
      <c r="H40" s="446"/>
      <c r="I40" s="447"/>
    </row>
    <row r="41" spans="2:12" ht="21" customHeight="1" x14ac:dyDescent="0.15">
      <c r="B41" s="440"/>
      <c r="C41" s="49" t="s">
        <v>28</v>
      </c>
      <c r="D41" s="38" t="s">
        <v>16</v>
      </c>
      <c r="E41" s="72" t="s">
        <v>0</v>
      </c>
      <c r="F41" s="75" t="s">
        <v>69</v>
      </c>
      <c r="G41" s="61" t="s">
        <v>73</v>
      </c>
      <c r="H41" s="68" t="s">
        <v>0</v>
      </c>
      <c r="I41" s="65" t="s">
        <v>84</v>
      </c>
    </row>
    <row r="42" spans="2:12" ht="21" customHeight="1" x14ac:dyDescent="0.15">
      <c r="B42" s="440"/>
      <c r="C42" s="49" t="s">
        <v>33</v>
      </c>
      <c r="D42" s="467" t="s">
        <v>7</v>
      </c>
      <c r="E42" s="461"/>
      <c r="F42" s="462"/>
      <c r="G42" s="451" t="s">
        <v>45</v>
      </c>
      <c r="H42" s="449"/>
      <c r="I42" s="450"/>
    </row>
    <row r="43" spans="2:12" ht="21" customHeight="1" x14ac:dyDescent="0.15">
      <c r="B43" s="440"/>
      <c r="C43" s="49" t="s">
        <v>29</v>
      </c>
      <c r="D43" s="62" t="s">
        <v>7</v>
      </c>
      <c r="E43" s="34" t="s">
        <v>30</v>
      </c>
      <c r="F43" s="505" t="s">
        <v>68</v>
      </c>
      <c r="G43" s="61" t="s">
        <v>45</v>
      </c>
      <c r="H43" s="34" t="s">
        <v>30</v>
      </c>
      <c r="I43" s="65" t="s">
        <v>66</v>
      </c>
    </row>
    <row r="44" spans="2:12" ht="21" customHeight="1" thickBot="1" x14ac:dyDescent="0.2">
      <c r="B44" s="441"/>
      <c r="C44" s="50" t="s">
        <v>31</v>
      </c>
      <c r="D44" s="20"/>
      <c r="E44" s="21" t="s">
        <v>32</v>
      </c>
      <c r="F44" s="22"/>
      <c r="G44" s="69"/>
      <c r="H44" s="21" t="s">
        <v>32</v>
      </c>
      <c r="I44" s="22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</mergeCells>
  <phoneticPr fontId="24"/>
  <pageMargins left="0.23622047244094491" right="0.23622047244094491" top="0.19685039370078741" bottom="0.15748031496062992" header="0.31496062992125984" footer="0.31496062992125984"/>
  <pageSetup paperSize="9" scale="66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V1" sqref="V1"/>
    </sheetView>
  </sheetViews>
  <sheetFormatPr defaultColWidth="9.875" defaultRowHeight="13.5" x14ac:dyDescent="0.15"/>
  <cols>
    <col min="1" max="1" width="9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98</v>
      </c>
      <c r="C3" s="13" t="s">
        <v>43</v>
      </c>
      <c r="I3" s="84" t="s">
        <v>41</v>
      </c>
    </row>
    <row r="4" spans="1:13" ht="21" customHeight="1" x14ac:dyDescent="0.15">
      <c r="B4" s="13" t="s">
        <v>144</v>
      </c>
      <c r="I4" s="84" t="s">
        <v>138</v>
      </c>
    </row>
    <row r="5" spans="1:13" ht="21" customHeight="1" x14ac:dyDescent="0.15">
      <c r="B5" s="45" t="s">
        <v>299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289</v>
      </c>
    </row>
    <row r="8" spans="1:13" ht="18" customHeight="1" x14ac:dyDescent="0.15"/>
    <row r="9" spans="1:13" ht="21" customHeight="1" x14ac:dyDescent="0.15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7" t="s">
        <v>284</v>
      </c>
      <c r="M9" s="11"/>
    </row>
    <row r="10" spans="1:13" ht="20.100000000000001" customHeight="1" x14ac:dyDescent="0.15">
      <c r="B10" s="439">
        <v>0.39583333333333331</v>
      </c>
      <c r="C10" s="48">
        <v>1</v>
      </c>
      <c r="D10" s="468">
        <v>8</v>
      </c>
      <c r="E10" s="469"/>
      <c r="F10" s="470"/>
      <c r="G10" s="445">
        <v>25</v>
      </c>
      <c r="H10" s="446"/>
      <c r="I10" s="447"/>
      <c r="L10" s="100" t="s">
        <v>241</v>
      </c>
      <c r="M10" s="11" t="s">
        <v>253</v>
      </c>
    </row>
    <row r="11" spans="1:13" ht="21" customHeight="1" x14ac:dyDescent="0.15">
      <c r="B11" s="440"/>
      <c r="C11" s="49" t="s">
        <v>28</v>
      </c>
      <c r="D11" s="34" t="s">
        <v>229</v>
      </c>
      <c r="E11" s="70" t="s">
        <v>0</v>
      </c>
      <c r="F11" s="64" t="s">
        <v>153</v>
      </c>
      <c r="G11" s="63" t="s">
        <v>153</v>
      </c>
      <c r="H11" s="34" t="s">
        <v>0</v>
      </c>
      <c r="I11" s="65" t="s">
        <v>154</v>
      </c>
      <c r="L11" s="100"/>
      <c r="M11" s="11" t="s">
        <v>254</v>
      </c>
    </row>
    <row r="12" spans="1:13" ht="21" customHeight="1" x14ac:dyDescent="0.15">
      <c r="B12" s="440"/>
      <c r="C12" s="49" t="s">
        <v>33</v>
      </c>
      <c r="D12" s="467" t="s">
        <v>72</v>
      </c>
      <c r="E12" s="461"/>
      <c r="F12" s="462"/>
      <c r="G12" s="451" t="s">
        <v>155</v>
      </c>
      <c r="H12" s="449"/>
      <c r="I12" s="450"/>
      <c r="L12" s="100"/>
      <c r="M12" s="11" t="s">
        <v>255</v>
      </c>
    </row>
    <row r="13" spans="1:13" ht="21" customHeight="1" x14ac:dyDescent="0.15">
      <c r="B13" s="440"/>
      <c r="C13" s="49" t="s">
        <v>29</v>
      </c>
      <c r="D13" s="41" t="s">
        <v>6</v>
      </c>
      <c r="E13" s="28" t="s">
        <v>30</v>
      </c>
      <c r="F13" s="42" t="s">
        <v>288</v>
      </c>
      <c r="G13" s="58" t="s">
        <v>155</v>
      </c>
      <c r="H13" s="28" t="s">
        <v>30</v>
      </c>
      <c r="I13" s="59" t="s">
        <v>234</v>
      </c>
      <c r="L13" s="100" t="s">
        <v>242</v>
      </c>
      <c r="M13" s="11" t="s">
        <v>256</v>
      </c>
    </row>
    <row r="14" spans="1:13" ht="21" customHeight="1" x14ac:dyDescent="0.15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39">
        <v>0.44791666666666669</v>
      </c>
      <c r="C15" s="48">
        <v>2</v>
      </c>
      <c r="D15" s="468">
        <v>26</v>
      </c>
      <c r="E15" s="469"/>
      <c r="F15" s="470"/>
      <c r="G15" s="445">
        <v>20</v>
      </c>
      <c r="H15" s="446"/>
      <c r="I15" s="447"/>
      <c r="L15" s="100" t="s">
        <v>243</v>
      </c>
      <c r="M15" s="11" t="s">
        <v>258</v>
      </c>
    </row>
    <row r="16" spans="1:13" ht="21" customHeight="1" x14ac:dyDescent="0.15">
      <c r="B16" s="440"/>
      <c r="C16" s="49" t="s">
        <v>28</v>
      </c>
      <c r="D16" s="34" t="s">
        <v>91</v>
      </c>
      <c r="E16" s="60" t="s">
        <v>0</v>
      </c>
      <c r="F16" s="77" t="s">
        <v>20</v>
      </c>
      <c r="G16" s="38" t="s">
        <v>152</v>
      </c>
      <c r="H16" s="60" t="s">
        <v>0</v>
      </c>
      <c r="I16" s="75" t="s">
        <v>235</v>
      </c>
      <c r="L16" s="100" t="s">
        <v>244</v>
      </c>
      <c r="M16" s="11" t="s">
        <v>259</v>
      </c>
    </row>
    <row r="17" spans="2:13" ht="21" customHeight="1" x14ac:dyDescent="0.2">
      <c r="B17" s="440"/>
      <c r="C17" s="49" t="s">
        <v>33</v>
      </c>
      <c r="D17" s="467" t="s">
        <v>21</v>
      </c>
      <c r="E17" s="461"/>
      <c r="F17" s="462"/>
      <c r="G17" s="451" t="s">
        <v>154</v>
      </c>
      <c r="H17" s="449"/>
      <c r="I17" s="450"/>
      <c r="K17" s="51"/>
      <c r="L17" s="100" t="s">
        <v>245</v>
      </c>
      <c r="M17" s="11" t="s">
        <v>328</v>
      </c>
    </row>
    <row r="18" spans="2:13" ht="21" customHeight="1" x14ac:dyDescent="0.2">
      <c r="B18" s="440"/>
      <c r="C18" s="49" t="s">
        <v>29</v>
      </c>
      <c r="D18" s="41" t="s">
        <v>9</v>
      </c>
      <c r="E18" s="28" t="s">
        <v>30</v>
      </c>
      <c r="F18" s="42" t="s">
        <v>44</v>
      </c>
      <c r="G18" s="58" t="s">
        <v>153</v>
      </c>
      <c r="H18" s="28" t="s">
        <v>30</v>
      </c>
      <c r="I18" s="59" t="s">
        <v>154</v>
      </c>
      <c r="K18" s="51"/>
      <c r="M18" s="13" t="s">
        <v>329</v>
      </c>
    </row>
    <row r="19" spans="2:13" ht="21" customHeight="1" x14ac:dyDescent="0.2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39">
        <v>0.5</v>
      </c>
      <c r="C20" s="48">
        <v>3</v>
      </c>
      <c r="D20" s="468">
        <v>1</v>
      </c>
      <c r="E20" s="469"/>
      <c r="F20" s="470"/>
      <c r="G20" s="445">
        <v>23</v>
      </c>
      <c r="H20" s="446"/>
      <c r="I20" s="447"/>
      <c r="M20" s="11" t="s">
        <v>330</v>
      </c>
    </row>
    <row r="21" spans="2:13" ht="21" customHeight="1" x14ac:dyDescent="0.15">
      <c r="B21" s="440"/>
      <c r="C21" s="49" t="s">
        <v>28</v>
      </c>
      <c r="D21" s="34" t="s">
        <v>6</v>
      </c>
      <c r="E21" s="60" t="s">
        <v>0</v>
      </c>
      <c r="F21" s="77" t="s">
        <v>9</v>
      </c>
      <c r="G21" s="38" t="s">
        <v>155</v>
      </c>
      <c r="H21" s="70" t="s">
        <v>0</v>
      </c>
      <c r="I21" s="65" t="s">
        <v>156</v>
      </c>
      <c r="L21" s="100" t="s">
        <v>247</v>
      </c>
      <c r="M21" s="11" t="s">
        <v>265</v>
      </c>
    </row>
    <row r="22" spans="2:13" ht="21" customHeight="1" x14ac:dyDescent="0.15">
      <c r="B22" s="440"/>
      <c r="C22" s="49" t="s">
        <v>33</v>
      </c>
      <c r="D22" s="467" t="s">
        <v>44</v>
      </c>
      <c r="E22" s="461"/>
      <c r="F22" s="462"/>
      <c r="G22" s="456" t="s">
        <v>153</v>
      </c>
      <c r="H22" s="456"/>
      <c r="I22" s="457"/>
      <c r="L22" s="100" t="s">
        <v>266</v>
      </c>
      <c r="M22" s="11" t="s">
        <v>260</v>
      </c>
    </row>
    <row r="23" spans="2:13" ht="21" customHeight="1" x14ac:dyDescent="0.15">
      <c r="B23" s="440"/>
      <c r="C23" s="49" t="s">
        <v>29</v>
      </c>
      <c r="D23" s="41" t="s">
        <v>91</v>
      </c>
      <c r="E23" s="28" t="s">
        <v>30</v>
      </c>
      <c r="F23" s="42" t="s">
        <v>20</v>
      </c>
      <c r="G23" s="58" t="s">
        <v>152</v>
      </c>
      <c r="H23" s="28" t="s">
        <v>30</v>
      </c>
      <c r="I23" s="59" t="s">
        <v>234</v>
      </c>
    </row>
    <row r="24" spans="2:13" ht="21" customHeight="1" x14ac:dyDescent="0.15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248</v>
      </c>
      <c r="M24" s="11"/>
    </row>
    <row r="25" spans="2:13" ht="21" customHeight="1" x14ac:dyDescent="0.15">
      <c r="B25" s="439">
        <v>0.55208333333333337</v>
      </c>
      <c r="C25" s="48">
        <v>4</v>
      </c>
      <c r="D25" s="468">
        <v>18</v>
      </c>
      <c r="E25" s="469"/>
      <c r="F25" s="470"/>
      <c r="G25" s="445">
        <v>18</v>
      </c>
      <c r="H25" s="446"/>
      <c r="I25" s="447"/>
      <c r="L25" s="34" t="s">
        <v>240</v>
      </c>
      <c r="M25" s="7" t="s">
        <v>269</v>
      </c>
    </row>
    <row r="26" spans="2:13" ht="21" customHeight="1" x14ac:dyDescent="0.15">
      <c r="B26" s="440"/>
      <c r="C26" s="49" t="s">
        <v>28</v>
      </c>
      <c r="D26" s="34" t="s">
        <v>72</v>
      </c>
      <c r="E26" s="70" t="s">
        <v>0</v>
      </c>
      <c r="F26" s="64" t="s">
        <v>21</v>
      </c>
      <c r="G26" s="63" t="s">
        <v>154</v>
      </c>
      <c r="H26" s="34" t="s">
        <v>0</v>
      </c>
      <c r="I26" s="65" t="s">
        <v>152</v>
      </c>
      <c r="L26" s="34" t="s">
        <v>249</v>
      </c>
      <c r="M26" s="7" t="s">
        <v>267</v>
      </c>
    </row>
    <row r="27" spans="2:13" ht="21" customHeight="1" x14ac:dyDescent="0.15">
      <c r="B27" s="440"/>
      <c r="C27" s="49" t="s">
        <v>33</v>
      </c>
      <c r="D27" s="467" t="s">
        <v>74</v>
      </c>
      <c r="E27" s="461"/>
      <c r="F27" s="462"/>
      <c r="G27" s="451" t="s">
        <v>234</v>
      </c>
      <c r="H27" s="449"/>
      <c r="I27" s="450"/>
      <c r="L27" s="34" t="s">
        <v>250</v>
      </c>
      <c r="M27" s="7" t="s">
        <v>325</v>
      </c>
    </row>
    <row r="28" spans="2:13" ht="21" customHeight="1" x14ac:dyDescent="0.15">
      <c r="B28" s="440"/>
      <c r="C28" s="49" t="s">
        <v>29</v>
      </c>
      <c r="D28" s="41" t="s">
        <v>73</v>
      </c>
      <c r="E28" s="28" t="s">
        <v>30</v>
      </c>
      <c r="F28" s="42" t="s">
        <v>9</v>
      </c>
      <c r="G28" s="58" t="s">
        <v>155</v>
      </c>
      <c r="H28" s="28" t="s">
        <v>30</v>
      </c>
      <c r="I28" s="59" t="s">
        <v>156</v>
      </c>
      <c r="L28" s="34" t="s">
        <v>244</v>
      </c>
      <c r="M28" s="7" t="s">
        <v>326</v>
      </c>
    </row>
    <row r="29" spans="2:13" ht="21" customHeight="1" x14ac:dyDescent="0.15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273</v>
      </c>
    </row>
    <row r="30" spans="2:13" ht="21" customHeight="1" x14ac:dyDescent="0.15">
      <c r="B30" s="439">
        <v>0.60416666666666663</v>
      </c>
      <c r="C30" s="48">
        <v>5</v>
      </c>
      <c r="D30" s="468">
        <v>4</v>
      </c>
      <c r="E30" s="469"/>
      <c r="F30" s="470"/>
      <c r="G30" s="445">
        <v>26</v>
      </c>
      <c r="H30" s="446"/>
      <c r="I30" s="447"/>
      <c r="L30" s="100" t="s">
        <v>246</v>
      </c>
      <c r="M30" s="11" t="s">
        <v>322</v>
      </c>
    </row>
    <row r="31" spans="2:13" ht="21" customHeight="1" x14ac:dyDescent="0.15">
      <c r="B31" s="440"/>
      <c r="C31" s="49" t="s">
        <v>28</v>
      </c>
      <c r="D31" s="62" t="s">
        <v>44</v>
      </c>
      <c r="E31" s="60" t="s">
        <v>0</v>
      </c>
      <c r="F31" s="77" t="s">
        <v>6</v>
      </c>
      <c r="G31" s="38" t="s">
        <v>156</v>
      </c>
      <c r="H31" s="60" t="s">
        <v>0</v>
      </c>
      <c r="I31" s="65" t="s">
        <v>153</v>
      </c>
      <c r="L31" s="100" t="s">
        <v>247</v>
      </c>
      <c r="M31" s="101" t="s">
        <v>323</v>
      </c>
    </row>
    <row r="32" spans="2:13" ht="21" customHeight="1" x14ac:dyDescent="0.15">
      <c r="B32" s="440"/>
      <c r="C32" s="49" t="s">
        <v>33</v>
      </c>
      <c r="D32" s="467" t="s">
        <v>73</v>
      </c>
      <c r="E32" s="461"/>
      <c r="F32" s="462"/>
      <c r="G32" s="451" t="s">
        <v>152</v>
      </c>
      <c r="H32" s="449"/>
      <c r="I32" s="450"/>
      <c r="L32" s="66" t="s">
        <v>270</v>
      </c>
      <c r="M32" s="101" t="s">
        <v>261</v>
      </c>
    </row>
    <row r="33" spans="2:13" ht="21" customHeight="1" x14ac:dyDescent="0.15">
      <c r="B33" s="440"/>
      <c r="C33" s="49" t="s">
        <v>29</v>
      </c>
      <c r="D33" s="41" t="s">
        <v>72</v>
      </c>
      <c r="E33" s="28" t="s">
        <v>30</v>
      </c>
      <c r="F33" s="42" t="s">
        <v>21</v>
      </c>
      <c r="G33" s="58" t="s">
        <v>154</v>
      </c>
      <c r="H33" s="28" t="s">
        <v>30</v>
      </c>
      <c r="I33" s="59" t="s">
        <v>152</v>
      </c>
    </row>
    <row r="34" spans="2:13" ht="21" customHeight="1" x14ac:dyDescent="0.15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13" ht="21" customHeight="1" x14ac:dyDescent="0.15">
      <c r="B35" s="439">
        <v>0.65625</v>
      </c>
      <c r="C35" s="48">
        <v>6</v>
      </c>
      <c r="D35" s="468">
        <v>35</v>
      </c>
      <c r="E35" s="469"/>
      <c r="F35" s="470"/>
      <c r="G35" s="445">
        <v>24</v>
      </c>
      <c r="H35" s="446"/>
      <c r="I35" s="447"/>
      <c r="L35" s="40" t="s">
        <v>252</v>
      </c>
    </row>
    <row r="36" spans="2:13" ht="21" customHeight="1" x14ac:dyDescent="0.15">
      <c r="B36" s="440"/>
      <c r="C36" s="49" t="s">
        <v>28</v>
      </c>
      <c r="D36" s="34" t="s">
        <v>71</v>
      </c>
      <c r="E36" s="60" t="s">
        <v>0</v>
      </c>
      <c r="F36" s="77" t="s">
        <v>74</v>
      </c>
      <c r="G36" s="63" t="s">
        <v>233</v>
      </c>
      <c r="H36" s="73" t="s">
        <v>0</v>
      </c>
      <c r="I36" s="75" t="s">
        <v>67</v>
      </c>
      <c r="L36" s="39" t="s">
        <v>262</v>
      </c>
      <c r="M36" s="11"/>
    </row>
    <row r="37" spans="2:13" ht="21" customHeight="1" x14ac:dyDescent="0.15">
      <c r="B37" s="440"/>
      <c r="C37" s="49" t="s">
        <v>33</v>
      </c>
      <c r="D37" s="467" t="s">
        <v>6</v>
      </c>
      <c r="E37" s="461"/>
      <c r="F37" s="462"/>
      <c r="G37" s="451" t="s">
        <v>156</v>
      </c>
      <c r="H37" s="449"/>
      <c r="I37" s="450"/>
      <c r="L37" s="40" t="s">
        <v>263</v>
      </c>
      <c r="M37" s="11"/>
    </row>
    <row r="38" spans="2:13" ht="21" customHeight="1" x14ac:dyDescent="0.15">
      <c r="B38" s="440"/>
      <c r="C38" s="49" t="s">
        <v>29</v>
      </c>
      <c r="D38" s="41" t="s">
        <v>44</v>
      </c>
      <c r="E38" s="28" t="s">
        <v>30</v>
      </c>
      <c r="F38" s="42" t="s">
        <v>6</v>
      </c>
      <c r="G38" s="58" t="s">
        <v>156</v>
      </c>
      <c r="H38" s="28" t="s">
        <v>30</v>
      </c>
      <c r="I38" s="59" t="s">
        <v>153</v>
      </c>
      <c r="L38" s="40" t="s">
        <v>264</v>
      </c>
      <c r="M38" s="11"/>
    </row>
    <row r="39" spans="2:13" ht="21" customHeight="1" x14ac:dyDescent="0.15">
      <c r="B39" s="441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  <c r="M39" s="11"/>
    </row>
    <row r="40" spans="2:13" ht="21" customHeight="1" x14ac:dyDescent="0.15">
      <c r="B40" s="439">
        <v>0.70833333333333337</v>
      </c>
      <c r="C40" s="48">
        <v>7</v>
      </c>
      <c r="D40" s="468">
        <v>22</v>
      </c>
      <c r="E40" s="469"/>
      <c r="F40" s="470"/>
      <c r="G40" s="445"/>
      <c r="H40" s="446"/>
      <c r="I40" s="447"/>
    </row>
    <row r="41" spans="2:13" ht="21" customHeight="1" x14ac:dyDescent="0.15">
      <c r="B41" s="440"/>
      <c r="C41" s="49" t="s">
        <v>28</v>
      </c>
      <c r="D41" s="62" t="s">
        <v>21</v>
      </c>
      <c r="E41" s="34" t="s">
        <v>0</v>
      </c>
      <c r="F41" s="64" t="s">
        <v>73</v>
      </c>
      <c r="G41" s="79"/>
      <c r="H41" s="60" t="s">
        <v>0</v>
      </c>
      <c r="I41" s="75"/>
    </row>
    <row r="42" spans="2:13" ht="21" customHeight="1" x14ac:dyDescent="0.15">
      <c r="B42" s="440"/>
      <c r="C42" s="49" t="s">
        <v>33</v>
      </c>
      <c r="D42" s="467" t="s">
        <v>71</v>
      </c>
      <c r="E42" s="461"/>
      <c r="F42" s="462"/>
      <c r="G42" s="451"/>
      <c r="H42" s="449"/>
      <c r="I42" s="450"/>
    </row>
    <row r="43" spans="2:13" ht="21" customHeight="1" x14ac:dyDescent="0.15">
      <c r="B43" s="440"/>
      <c r="C43" s="49" t="s">
        <v>29</v>
      </c>
      <c r="D43" s="41" t="s">
        <v>71</v>
      </c>
      <c r="E43" s="28" t="s">
        <v>30</v>
      </c>
      <c r="F43" s="42" t="s">
        <v>74</v>
      </c>
      <c r="G43" s="67"/>
      <c r="H43" s="28" t="s">
        <v>30</v>
      </c>
      <c r="I43" s="59"/>
    </row>
    <row r="44" spans="2:13" ht="21" customHeight="1" x14ac:dyDescent="0.15">
      <c r="B44" s="441"/>
      <c r="C44" s="50" t="s">
        <v>31</v>
      </c>
      <c r="D44" s="20"/>
      <c r="E44" s="21" t="s">
        <v>32</v>
      </c>
      <c r="F44" s="22"/>
      <c r="G44" s="69"/>
      <c r="H44" s="21" t="s">
        <v>32</v>
      </c>
      <c r="I44" s="22"/>
    </row>
  </sheetData>
  <mergeCells count="38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</mergeCells>
  <phoneticPr fontId="24"/>
  <pageMargins left="0.23622047244094488" right="0.23622047244094488" top="0.19685039370078741" bottom="0.15748031496062992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showGridLines="0" zoomScale="80" zoomScaleNormal="80" workbookViewId="0">
      <selection activeCell="T33" sqref="T33"/>
    </sheetView>
  </sheetViews>
  <sheetFormatPr defaultColWidth="9.875" defaultRowHeight="13.5" x14ac:dyDescent="0.15"/>
  <cols>
    <col min="1" max="1" width="9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167</v>
      </c>
      <c r="C3" s="13" t="s">
        <v>97</v>
      </c>
      <c r="I3" s="84" t="s">
        <v>41</v>
      </c>
    </row>
    <row r="4" spans="1:13" ht="21" customHeight="1" x14ac:dyDescent="0.15">
      <c r="B4" s="13" t="s">
        <v>143</v>
      </c>
      <c r="I4" s="84" t="s">
        <v>138</v>
      </c>
    </row>
    <row r="5" spans="1:13" ht="21" customHeight="1" x14ac:dyDescent="0.15">
      <c r="B5" s="13" t="s">
        <v>300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293</v>
      </c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7" t="s">
        <v>284</v>
      </c>
      <c r="M9" s="11"/>
    </row>
    <row r="10" spans="1:13" ht="20.100000000000001" customHeight="1" x14ac:dyDescent="0.15">
      <c r="B10" s="439">
        <v>0.39583333333333331</v>
      </c>
      <c r="C10" s="48">
        <v>1</v>
      </c>
      <c r="D10" s="455">
        <v>17</v>
      </c>
      <c r="E10" s="446"/>
      <c r="F10" s="447"/>
      <c r="G10" s="445">
        <v>64</v>
      </c>
      <c r="H10" s="446"/>
      <c r="I10" s="447"/>
      <c r="L10" s="100" t="s">
        <v>241</v>
      </c>
      <c r="M10" s="11" t="s">
        <v>253</v>
      </c>
    </row>
    <row r="11" spans="1:13" ht="21" customHeight="1" x14ac:dyDescent="0.15">
      <c r="B11" s="440"/>
      <c r="C11" s="49" t="s">
        <v>28</v>
      </c>
      <c r="D11" s="63" t="s">
        <v>7</v>
      </c>
      <c r="E11" s="72" t="s">
        <v>0</v>
      </c>
      <c r="F11" s="75" t="s">
        <v>44</v>
      </c>
      <c r="G11" s="38" t="s">
        <v>87</v>
      </c>
      <c r="H11" s="72" t="s">
        <v>0</v>
      </c>
      <c r="I11" s="75" t="s">
        <v>9</v>
      </c>
      <c r="L11" s="100"/>
      <c r="M11" s="11" t="s">
        <v>254</v>
      </c>
    </row>
    <row r="12" spans="1:13" ht="21" customHeight="1" x14ac:dyDescent="0.15">
      <c r="B12" s="440"/>
      <c r="C12" s="49" t="s">
        <v>33</v>
      </c>
      <c r="D12" s="448" t="s">
        <v>237</v>
      </c>
      <c r="E12" s="449"/>
      <c r="F12" s="450"/>
      <c r="G12" s="451" t="s">
        <v>72</v>
      </c>
      <c r="H12" s="449"/>
      <c r="I12" s="450"/>
      <c r="L12" s="100"/>
      <c r="M12" s="11" t="s">
        <v>255</v>
      </c>
    </row>
    <row r="13" spans="1:13" ht="21" customHeight="1" x14ac:dyDescent="0.15">
      <c r="B13" s="440"/>
      <c r="C13" s="49" t="s">
        <v>29</v>
      </c>
      <c r="D13" s="58" t="s">
        <v>20</v>
      </c>
      <c r="E13" s="28" t="s">
        <v>30</v>
      </c>
      <c r="F13" s="59" t="s">
        <v>46</v>
      </c>
      <c r="G13" s="58" t="s">
        <v>89</v>
      </c>
      <c r="H13" s="28" t="s">
        <v>30</v>
      </c>
      <c r="I13" s="59" t="s">
        <v>72</v>
      </c>
      <c r="L13" s="100" t="s">
        <v>242</v>
      </c>
      <c r="M13" s="11" t="s">
        <v>256</v>
      </c>
    </row>
    <row r="14" spans="1:13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39">
        <v>0.44791666666666669</v>
      </c>
      <c r="C15" s="48">
        <v>2</v>
      </c>
      <c r="D15" s="455">
        <v>22</v>
      </c>
      <c r="E15" s="446"/>
      <c r="F15" s="447"/>
      <c r="G15" s="445">
        <v>62</v>
      </c>
      <c r="H15" s="446"/>
      <c r="I15" s="447"/>
      <c r="L15" s="100" t="s">
        <v>243</v>
      </c>
      <c r="M15" s="11" t="s">
        <v>258</v>
      </c>
    </row>
    <row r="16" spans="1:13" ht="21" customHeight="1" x14ac:dyDescent="0.15">
      <c r="B16" s="440"/>
      <c r="C16" s="49" t="s">
        <v>28</v>
      </c>
      <c r="D16" s="38" t="s">
        <v>67</v>
      </c>
      <c r="E16" s="72" t="s">
        <v>0</v>
      </c>
      <c r="F16" s="75" t="s">
        <v>20</v>
      </c>
      <c r="G16" s="61" t="s">
        <v>86</v>
      </c>
      <c r="H16" s="72" t="s">
        <v>0</v>
      </c>
      <c r="I16" s="75" t="s">
        <v>106</v>
      </c>
      <c r="L16" s="100" t="s">
        <v>244</v>
      </c>
      <c r="M16" s="11" t="s">
        <v>259</v>
      </c>
    </row>
    <row r="17" spans="2:13" ht="21" customHeight="1" x14ac:dyDescent="0.2">
      <c r="B17" s="440"/>
      <c r="C17" s="49" t="s">
        <v>33</v>
      </c>
      <c r="D17" s="448" t="s">
        <v>44</v>
      </c>
      <c r="E17" s="449"/>
      <c r="F17" s="450"/>
      <c r="G17" s="451" t="s">
        <v>89</v>
      </c>
      <c r="H17" s="449"/>
      <c r="I17" s="450"/>
      <c r="K17" s="51"/>
      <c r="L17" s="100" t="s">
        <v>245</v>
      </c>
      <c r="M17" s="11" t="s">
        <v>328</v>
      </c>
    </row>
    <row r="18" spans="2:13" ht="21" customHeight="1" x14ac:dyDescent="0.2">
      <c r="B18" s="440"/>
      <c r="C18" s="49" t="s">
        <v>29</v>
      </c>
      <c r="D18" s="58" t="s">
        <v>7</v>
      </c>
      <c r="E18" s="28" t="s">
        <v>30</v>
      </c>
      <c r="F18" s="59" t="s">
        <v>44</v>
      </c>
      <c r="G18" s="58" t="s">
        <v>87</v>
      </c>
      <c r="H18" s="28" t="s">
        <v>30</v>
      </c>
      <c r="I18" s="59" t="s">
        <v>9</v>
      </c>
      <c r="K18" s="51"/>
      <c r="M18" s="13" t="s">
        <v>329</v>
      </c>
    </row>
    <row r="19" spans="2:13" ht="21" customHeight="1" thickBot="1" x14ac:dyDescent="0.25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39">
        <v>0.5</v>
      </c>
      <c r="C20" s="48">
        <v>3</v>
      </c>
      <c r="D20" s="455">
        <v>30</v>
      </c>
      <c r="E20" s="446"/>
      <c r="F20" s="447"/>
      <c r="G20" s="445">
        <v>54</v>
      </c>
      <c r="H20" s="446"/>
      <c r="I20" s="447"/>
      <c r="M20" s="11" t="s">
        <v>330</v>
      </c>
    </row>
    <row r="21" spans="2:13" ht="21" customHeight="1" x14ac:dyDescent="0.15">
      <c r="B21" s="440"/>
      <c r="C21" s="49" t="s">
        <v>28</v>
      </c>
      <c r="D21" s="63" t="s">
        <v>236</v>
      </c>
      <c r="E21" s="68" t="s">
        <v>0</v>
      </c>
      <c r="F21" s="65" t="s">
        <v>46</v>
      </c>
      <c r="G21" s="38" t="s">
        <v>88</v>
      </c>
      <c r="H21" s="72" t="s">
        <v>0</v>
      </c>
      <c r="I21" s="75" t="s">
        <v>72</v>
      </c>
      <c r="L21" s="100" t="s">
        <v>247</v>
      </c>
      <c r="M21" s="11" t="s">
        <v>265</v>
      </c>
    </row>
    <row r="22" spans="2:13" ht="21" customHeight="1" x14ac:dyDescent="0.15">
      <c r="B22" s="440"/>
      <c r="C22" s="49" t="s">
        <v>33</v>
      </c>
      <c r="D22" s="448" t="s">
        <v>356</v>
      </c>
      <c r="E22" s="449"/>
      <c r="F22" s="450"/>
      <c r="G22" s="456" t="s">
        <v>357</v>
      </c>
      <c r="H22" s="456"/>
      <c r="I22" s="457"/>
      <c r="L22" s="100" t="s">
        <v>266</v>
      </c>
      <c r="M22" s="11" t="s">
        <v>260</v>
      </c>
    </row>
    <row r="23" spans="2:13" ht="21" customHeight="1" x14ac:dyDescent="0.15">
      <c r="B23" s="440"/>
      <c r="C23" s="49" t="s">
        <v>29</v>
      </c>
      <c r="D23" s="58" t="s">
        <v>344</v>
      </c>
      <c r="E23" s="28" t="s">
        <v>30</v>
      </c>
      <c r="F23" s="59" t="s">
        <v>20</v>
      </c>
      <c r="G23" s="58" t="s">
        <v>86</v>
      </c>
      <c r="H23" s="28" t="s">
        <v>30</v>
      </c>
      <c r="I23" s="59" t="s">
        <v>343</v>
      </c>
    </row>
    <row r="24" spans="2:13" ht="21" customHeight="1" thickBot="1" x14ac:dyDescent="0.2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271</v>
      </c>
      <c r="M24" s="11"/>
    </row>
    <row r="25" spans="2:13" ht="21" customHeight="1" x14ac:dyDescent="0.15">
      <c r="B25" s="439">
        <v>0.55208333333333337</v>
      </c>
      <c r="C25" s="48">
        <v>4</v>
      </c>
      <c r="D25" s="455">
        <v>21</v>
      </c>
      <c r="E25" s="446"/>
      <c r="F25" s="447"/>
      <c r="G25" s="445">
        <v>70</v>
      </c>
      <c r="H25" s="446"/>
      <c r="I25" s="447"/>
      <c r="L25" s="34" t="s">
        <v>240</v>
      </c>
      <c r="M25" s="7" t="s">
        <v>269</v>
      </c>
    </row>
    <row r="26" spans="2:13" ht="21" customHeight="1" x14ac:dyDescent="0.15">
      <c r="B26" s="440"/>
      <c r="C26" s="49" t="s">
        <v>28</v>
      </c>
      <c r="D26" s="38" t="s">
        <v>44</v>
      </c>
      <c r="E26" s="72" t="s">
        <v>0</v>
      </c>
      <c r="F26" s="65" t="s">
        <v>67</v>
      </c>
      <c r="G26" s="61" t="s">
        <v>9</v>
      </c>
      <c r="H26" s="74" t="s">
        <v>0</v>
      </c>
      <c r="I26" s="75" t="s">
        <v>89</v>
      </c>
      <c r="L26" s="34" t="s">
        <v>249</v>
      </c>
      <c r="M26" s="11" t="s">
        <v>285</v>
      </c>
    </row>
    <row r="27" spans="2:13" ht="21" customHeight="1" x14ac:dyDescent="0.15">
      <c r="B27" s="440"/>
      <c r="C27" s="49" t="s">
        <v>33</v>
      </c>
      <c r="D27" s="467" t="s">
        <v>71</v>
      </c>
      <c r="E27" s="461"/>
      <c r="F27" s="462"/>
      <c r="G27" s="451" t="s">
        <v>106</v>
      </c>
      <c r="H27" s="449"/>
      <c r="I27" s="450"/>
      <c r="L27" s="34" t="s">
        <v>250</v>
      </c>
      <c r="M27" s="13" t="s">
        <v>268</v>
      </c>
    </row>
    <row r="28" spans="2:13" ht="21" customHeight="1" x14ac:dyDescent="0.15">
      <c r="B28" s="440"/>
      <c r="C28" s="49" t="s">
        <v>29</v>
      </c>
      <c r="D28" s="41" t="s">
        <v>71</v>
      </c>
      <c r="E28" s="28" t="s">
        <v>30</v>
      </c>
      <c r="F28" s="59" t="s">
        <v>237</v>
      </c>
      <c r="G28" s="58" t="s">
        <v>88</v>
      </c>
      <c r="H28" s="28" t="s">
        <v>30</v>
      </c>
      <c r="I28" s="59" t="s">
        <v>72</v>
      </c>
      <c r="M28" s="13" t="s">
        <v>324</v>
      </c>
    </row>
    <row r="29" spans="2:13" ht="21" customHeight="1" thickBot="1" x14ac:dyDescent="0.2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244</v>
      </c>
      <c r="M29" s="7" t="s">
        <v>267</v>
      </c>
    </row>
    <row r="30" spans="2:13" ht="21" customHeight="1" x14ac:dyDescent="0.15">
      <c r="B30" s="439">
        <v>0.60416666666666663</v>
      </c>
      <c r="C30" s="48">
        <v>5</v>
      </c>
      <c r="D30" s="455">
        <v>19</v>
      </c>
      <c r="E30" s="446"/>
      <c r="F30" s="447"/>
      <c r="G30" s="445">
        <v>53</v>
      </c>
      <c r="H30" s="446"/>
      <c r="I30" s="447"/>
      <c r="L30" s="34" t="s">
        <v>245</v>
      </c>
      <c r="M30" s="7" t="s">
        <v>278</v>
      </c>
    </row>
    <row r="31" spans="2:13" ht="21" customHeight="1" x14ac:dyDescent="0.15">
      <c r="B31" s="440"/>
      <c r="C31" s="49" t="s">
        <v>28</v>
      </c>
      <c r="D31" s="63" t="s">
        <v>46</v>
      </c>
      <c r="E31" s="68" t="s">
        <v>0</v>
      </c>
      <c r="F31" s="65" t="s">
        <v>7</v>
      </c>
      <c r="G31" s="38" t="s">
        <v>72</v>
      </c>
      <c r="H31" s="71" t="s">
        <v>0</v>
      </c>
      <c r="I31" s="65" t="s">
        <v>169</v>
      </c>
      <c r="L31" s="100" t="s">
        <v>246</v>
      </c>
      <c r="M31" s="11" t="s">
        <v>322</v>
      </c>
    </row>
    <row r="32" spans="2:13" ht="21" customHeight="1" x14ac:dyDescent="0.15">
      <c r="B32" s="440"/>
      <c r="C32" s="49" t="s">
        <v>33</v>
      </c>
      <c r="D32" s="448" t="s">
        <v>67</v>
      </c>
      <c r="E32" s="449"/>
      <c r="F32" s="450"/>
      <c r="G32" s="460" t="s">
        <v>67</v>
      </c>
      <c r="H32" s="461"/>
      <c r="I32" s="462"/>
      <c r="L32" s="100" t="s">
        <v>247</v>
      </c>
      <c r="M32" s="101" t="s">
        <v>261</v>
      </c>
    </row>
    <row r="33" spans="2:21" ht="21" customHeight="1" x14ac:dyDescent="0.15">
      <c r="B33" s="440"/>
      <c r="C33" s="49" t="s">
        <v>29</v>
      </c>
      <c r="D33" s="58" t="s">
        <v>67</v>
      </c>
      <c r="E33" s="28" t="s">
        <v>30</v>
      </c>
      <c r="F33" s="59" t="s">
        <v>44</v>
      </c>
      <c r="G33" s="41" t="s">
        <v>67</v>
      </c>
      <c r="H33" s="28" t="s">
        <v>30</v>
      </c>
      <c r="I33" s="59" t="s">
        <v>9</v>
      </c>
    </row>
    <row r="34" spans="2:21" ht="21" customHeight="1" thickBot="1" x14ac:dyDescent="0.2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21" ht="21" customHeight="1" x14ac:dyDescent="0.15">
      <c r="B35" s="439">
        <v>0.65625</v>
      </c>
      <c r="C35" s="48">
        <v>6</v>
      </c>
      <c r="D35" s="445">
        <v>69</v>
      </c>
      <c r="E35" s="446"/>
      <c r="F35" s="447"/>
      <c r="G35" s="471">
        <v>61</v>
      </c>
      <c r="H35" s="472"/>
      <c r="I35" s="473"/>
      <c r="L35" s="40" t="s">
        <v>252</v>
      </c>
    </row>
    <row r="36" spans="2:21" ht="21" customHeight="1" x14ac:dyDescent="0.15">
      <c r="B36" s="440"/>
      <c r="C36" s="49" t="s">
        <v>28</v>
      </c>
      <c r="D36" s="61" t="s">
        <v>106</v>
      </c>
      <c r="E36" s="74" t="s">
        <v>0</v>
      </c>
      <c r="F36" s="75" t="s">
        <v>88</v>
      </c>
      <c r="G36" s="38" t="s">
        <v>89</v>
      </c>
      <c r="H36" s="72" t="s">
        <v>0</v>
      </c>
      <c r="I36" s="75" t="s">
        <v>86</v>
      </c>
      <c r="L36" s="39" t="s">
        <v>262</v>
      </c>
    </row>
    <row r="37" spans="2:21" ht="21" customHeight="1" x14ac:dyDescent="0.15">
      <c r="B37" s="440"/>
      <c r="C37" s="49" t="s">
        <v>33</v>
      </c>
      <c r="D37" s="448" t="s">
        <v>46</v>
      </c>
      <c r="E37" s="449"/>
      <c r="F37" s="450"/>
      <c r="G37" s="474" t="s">
        <v>87</v>
      </c>
      <c r="H37" s="456"/>
      <c r="I37" s="457"/>
      <c r="L37" s="40" t="s">
        <v>263</v>
      </c>
    </row>
    <row r="38" spans="2:21" ht="21" customHeight="1" x14ac:dyDescent="0.15">
      <c r="B38" s="440"/>
      <c r="C38" s="49" t="s">
        <v>29</v>
      </c>
      <c r="D38" s="58" t="s">
        <v>46</v>
      </c>
      <c r="E38" s="28" t="s">
        <v>30</v>
      </c>
      <c r="F38" s="59" t="s">
        <v>7</v>
      </c>
      <c r="G38" s="58" t="s">
        <v>363</v>
      </c>
      <c r="H38" s="28" t="s">
        <v>30</v>
      </c>
      <c r="I38" s="108" t="s">
        <v>361</v>
      </c>
      <c r="L38" s="40" t="s">
        <v>264</v>
      </c>
    </row>
    <row r="39" spans="2:21" ht="21" customHeight="1" thickBot="1" x14ac:dyDescent="0.2">
      <c r="B39" s="441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  <c r="U39" s="66"/>
    </row>
    <row r="40" spans="2:21" ht="21" customHeight="1" x14ac:dyDescent="0.15">
      <c r="B40" s="439">
        <v>0.70833333333333337</v>
      </c>
      <c r="C40" s="48">
        <v>7</v>
      </c>
      <c r="D40" s="468">
        <v>33</v>
      </c>
      <c r="E40" s="469"/>
      <c r="F40" s="470"/>
      <c r="G40" s="445">
        <v>29</v>
      </c>
      <c r="H40" s="446"/>
      <c r="I40" s="447"/>
      <c r="L40" s="475"/>
      <c r="M40" s="475"/>
    </row>
    <row r="41" spans="2:21" ht="21" customHeight="1" x14ac:dyDescent="0.15">
      <c r="B41" s="440"/>
      <c r="C41" s="49" t="s">
        <v>28</v>
      </c>
      <c r="D41" s="34" t="s">
        <v>71</v>
      </c>
      <c r="E41" s="71" t="s">
        <v>0</v>
      </c>
      <c r="F41" s="64" t="s">
        <v>67</v>
      </c>
      <c r="G41" s="38" t="s">
        <v>20</v>
      </c>
      <c r="H41" s="72" t="s">
        <v>0</v>
      </c>
      <c r="I41" s="65" t="s">
        <v>360</v>
      </c>
      <c r="L41" s="81"/>
      <c r="M41" s="58"/>
    </row>
    <row r="42" spans="2:21" ht="21" customHeight="1" x14ac:dyDescent="0.15">
      <c r="B42" s="440"/>
      <c r="C42" s="49" t="s">
        <v>33</v>
      </c>
      <c r="D42" s="451" t="s">
        <v>168</v>
      </c>
      <c r="E42" s="449"/>
      <c r="F42" s="450"/>
      <c r="G42" s="448" t="s">
        <v>358</v>
      </c>
      <c r="H42" s="449"/>
      <c r="I42" s="450"/>
    </row>
    <row r="43" spans="2:21" ht="21" customHeight="1" x14ac:dyDescent="0.15">
      <c r="B43" s="440"/>
      <c r="C43" s="49" t="s">
        <v>29</v>
      </c>
      <c r="D43" s="58" t="s">
        <v>106</v>
      </c>
      <c r="E43" s="28" t="s">
        <v>30</v>
      </c>
      <c r="F43" s="59" t="s">
        <v>88</v>
      </c>
      <c r="G43" s="58" t="s">
        <v>362</v>
      </c>
      <c r="H43" s="28" t="s">
        <v>30</v>
      </c>
      <c r="I43" s="59" t="s">
        <v>359</v>
      </c>
    </row>
    <row r="44" spans="2:21" ht="21" customHeight="1" thickBot="1" x14ac:dyDescent="0.2">
      <c r="B44" s="441"/>
      <c r="C44" s="50" t="s">
        <v>31</v>
      </c>
      <c r="D44" s="20"/>
      <c r="E44" s="21" t="s">
        <v>32</v>
      </c>
      <c r="F44" s="22"/>
      <c r="G44" s="69"/>
      <c r="H44" s="21" t="s">
        <v>32</v>
      </c>
      <c r="I44" s="22"/>
    </row>
  </sheetData>
  <mergeCells count="39">
    <mergeCell ref="A1:K1"/>
    <mergeCell ref="L40:M40"/>
    <mergeCell ref="D9:F9"/>
    <mergeCell ref="G9:I9"/>
    <mergeCell ref="B10:B14"/>
    <mergeCell ref="D10:F10"/>
    <mergeCell ref="G10:I10"/>
    <mergeCell ref="D12:F12"/>
    <mergeCell ref="G12:I12"/>
    <mergeCell ref="B15:B19"/>
    <mergeCell ref="D15:F15"/>
    <mergeCell ref="G15:I15"/>
    <mergeCell ref="D17:F17"/>
    <mergeCell ref="G17:I17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  <mergeCell ref="B40:B44"/>
    <mergeCell ref="D40:F40"/>
    <mergeCell ref="G40:I40"/>
    <mergeCell ref="D42:F42"/>
    <mergeCell ref="G42:I42"/>
  </mergeCells>
  <phoneticPr fontId="4"/>
  <pageMargins left="0.23622047244094488" right="0.23622047244094488" top="0.19685039370078741" bottom="0.15748031496062992" header="0.31496062992125984" footer="0.31496062992125984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zoomScale="80" zoomScaleNormal="80" workbookViewId="0">
      <selection activeCell="G12" sqref="G12:I12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4.125" style="13" customWidth="1"/>
    <col min="11" max="18" width="9.875" style="13"/>
    <col min="19" max="19" width="21.5" style="13" customWidth="1"/>
    <col min="20" max="16384" width="9.875" style="13"/>
  </cols>
  <sheetData>
    <row r="1" spans="1:12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</row>
    <row r="2" spans="1:12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66"/>
    </row>
    <row r="3" spans="1:12" ht="21" customHeight="1" x14ac:dyDescent="0.15">
      <c r="B3" s="13" t="s">
        <v>99</v>
      </c>
      <c r="C3" s="13" t="s">
        <v>97</v>
      </c>
      <c r="I3" s="84" t="s">
        <v>41</v>
      </c>
    </row>
    <row r="4" spans="1:12" ht="21" customHeight="1" x14ac:dyDescent="0.15">
      <c r="B4" s="13" t="s">
        <v>143</v>
      </c>
      <c r="I4" s="84" t="s">
        <v>138</v>
      </c>
    </row>
    <row r="5" spans="1:12" ht="21" customHeight="1" x14ac:dyDescent="0.15">
      <c r="B5" s="13" t="s">
        <v>301</v>
      </c>
    </row>
    <row r="6" spans="1:12" ht="21" customHeight="1" x14ac:dyDescent="0.15">
      <c r="B6" s="13" t="s">
        <v>76</v>
      </c>
      <c r="C6" s="13" t="s">
        <v>135</v>
      </c>
    </row>
    <row r="7" spans="1:12" ht="21" customHeight="1" x14ac:dyDescent="0.15">
      <c r="B7" s="13" t="s">
        <v>94</v>
      </c>
      <c r="D7" s="13" t="s">
        <v>294</v>
      </c>
    </row>
    <row r="8" spans="1:12" ht="18" customHeight="1" x14ac:dyDescent="0.15"/>
    <row r="9" spans="1:12" ht="21" customHeight="1" x14ac:dyDescent="0.15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K9" s="107" t="s">
        <v>284</v>
      </c>
      <c r="L9" s="11"/>
    </row>
    <row r="10" spans="1:12" ht="20.100000000000001" customHeight="1" x14ac:dyDescent="0.15">
      <c r="B10" s="439">
        <v>0.39583333333333331</v>
      </c>
      <c r="C10" s="48">
        <v>1</v>
      </c>
      <c r="D10" s="455">
        <v>9</v>
      </c>
      <c r="E10" s="446"/>
      <c r="F10" s="447"/>
      <c r="G10" s="476">
        <v>55</v>
      </c>
      <c r="H10" s="469"/>
      <c r="I10" s="470"/>
      <c r="K10" s="100" t="s">
        <v>241</v>
      </c>
      <c r="L10" s="11" t="s">
        <v>253</v>
      </c>
    </row>
    <row r="11" spans="1:12" ht="21" customHeight="1" x14ac:dyDescent="0.15">
      <c r="B11" s="440"/>
      <c r="C11" s="49" t="s">
        <v>28</v>
      </c>
      <c r="D11" s="38" t="s">
        <v>161</v>
      </c>
      <c r="E11" s="28" t="s">
        <v>0</v>
      </c>
      <c r="F11" s="38" t="s">
        <v>162</v>
      </c>
      <c r="G11" s="89" t="s">
        <v>159</v>
      </c>
      <c r="H11" s="28" t="s">
        <v>0</v>
      </c>
      <c r="I11" s="85" t="s">
        <v>166</v>
      </c>
      <c r="K11" s="100"/>
      <c r="L11" s="11" t="s">
        <v>254</v>
      </c>
    </row>
    <row r="12" spans="1:12" ht="21" customHeight="1" x14ac:dyDescent="0.15">
      <c r="B12" s="440"/>
      <c r="C12" s="49" t="s">
        <v>33</v>
      </c>
      <c r="D12" s="448" t="s">
        <v>159</v>
      </c>
      <c r="E12" s="449"/>
      <c r="F12" s="450"/>
      <c r="G12" s="513" t="s">
        <v>165</v>
      </c>
      <c r="H12" s="514"/>
      <c r="I12" s="515"/>
      <c r="K12" s="100"/>
      <c r="L12" s="11" t="s">
        <v>255</v>
      </c>
    </row>
    <row r="13" spans="1:12" ht="21" customHeight="1" x14ac:dyDescent="0.15">
      <c r="B13" s="440"/>
      <c r="C13" s="49" t="s">
        <v>29</v>
      </c>
      <c r="D13" s="41" t="s">
        <v>163</v>
      </c>
      <c r="E13" s="28" t="s">
        <v>30</v>
      </c>
      <c r="F13" s="42" t="s">
        <v>158</v>
      </c>
      <c r="G13" s="512" t="s">
        <v>165</v>
      </c>
      <c r="H13" s="28" t="s">
        <v>30</v>
      </c>
      <c r="I13" s="42" t="s">
        <v>157</v>
      </c>
      <c r="K13" s="100" t="s">
        <v>242</v>
      </c>
      <c r="L13" s="11" t="s">
        <v>256</v>
      </c>
    </row>
    <row r="14" spans="1:12" ht="21" customHeight="1" x14ac:dyDescent="0.15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K14" s="100"/>
      <c r="L14" s="11" t="s">
        <v>257</v>
      </c>
    </row>
    <row r="15" spans="1:12" ht="21" customHeight="1" x14ac:dyDescent="0.15">
      <c r="B15" s="439">
        <v>0.44791666666666669</v>
      </c>
      <c r="C15" s="48">
        <v>2</v>
      </c>
      <c r="D15" s="468">
        <v>41</v>
      </c>
      <c r="E15" s="469"/>
      <c r="F15" s="470"/>
      <c r="G15" s="476">
        <v>58</v>
      </c>
      <c r="H15" s="469"/>
      <c r="I15" s="470"/>
      <c r="K15" s="100" t="s">
        <v>243</v>
      </c>
      <c r="L15" s="11" t="s">
        <v>258</v>
      </c>
    </row>
    <row r="16" spans="1:12" ht="21" customHeight="1" x14ac:dyDescent="0.15">
      <c r="B16" s="440"/>
      <c r="C16" s="49" t="s">
        <v>28</v>
      </c>
      <c r="D16" s="34" t="s">
        <v>163</v>
      </c>
      <c r="E16" s="28" t="s">
        <v>0</v>
      </c>
      <c r="F16" s="34" t="s">
        <v>164</v>
      </c>
      <c r="G16" s="62" t="s">
        <v>158</v>
      </c>
      <c r="H16" s="28" t="s">
        <v>0</v>
      </c>
      <c r="I16" s="85" t="s">
        <v>157</v>
      </c>
      <c r="K16" s="100" t="s">
        <v>244</v>
      </c>
      <c r="L16" s="11" t="s">
        <v>259</v>
      </c>
    </row>
    <row r="17" spans="2:12" ht="21" customHeight="1" x14ac:dyDescent="0.2">
      <c r="B17" s="440"/>
      <c r="C17" s="49" t="s">
        <v>33</v>
      </c>
      <c r="D17" s="467" t="s">
        <v>159</v>
      </c>
      <c r="E17" s="461"/>
      <c r="F17" s="462"/>
      <c r="G17" s="460" t="s">
        <v>166</v>
      </c>
      <c r="H17" s="461"/>
      <c r="I17" s="462"/>
      <c r="J17" s="51"/>
      <c r="K17" s="100" t="s">
        <v>245</v>
      </c>
      <c r="L17" s="11" t="s">
        <v>328</v>
      </c>
    </row>
    <row r="18" spans="2:12" ht="21" customHeight="1" x14ac:dyDescent="0.2">
      <c r="B18" s="440"/>
      <c r="C18" s="49" t="s">
        <v>29</v>
      </c>
      <c r="D18" s="58" t="s">
        <v>161</v>
      </c>
      <c r="E18" s="28" t="s">
        <v>30</v>
      </c>
      <c r="F18" s="59" t="s">
        <v>162</v>
      </c>
      <c r="G18" s="41" t="s">
        <v>159</v>
      </c>
      <c r="H18" s="28" t="s">
        <v>30</v>
      </c>
      <c r="I18" s="42" t="s">
        <v>84</v>
      </c>
      <c r="J18" s="51"/>
      <c r="L18" s="13" t="s">
        <v>329</v>
      </c>
    </row>
    <row r="19" spans="2:12" ht="21" customHeight="1" x14ac:dyDescent="0.2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J19" s="51"/>
      <c r="K19" s="100" t="s">
        <v>246</v>
      </c>
      <c r="L19" s="13" t="s">
        <v>331</v>
      </c>
    </row>
    <row r="20" spans="2:12" ht="21" customHeight="1" x14ac:dyDescent="0.15">
      <c r="B20" s="439">
        <v>0.5</v>
      </c>
      <c r="C20" s="48">
        <v>3</v>
      </c>
      <c r="D20" s="455">
        <v>5</v>
      </c>
      <c r="E20" s="446"/>
      <c r="F20" s="447"/>
      <c r="G20" s="476"/>
      <c r="H20" s="469"/>
      <c r="I20" s="470"/>
      <c r="L20" s="11" t="s">
        <v>330</v>
      </c>
    </row>
    <row r="21" spans="2:12" ht="21" customHeight="1" x14ac:dyDescent="0.15">
      <c r="B21" s="440"/>
      <c r="C21" s="49" t="s">
        <v>28</v>
      </c>
      <c r="D21" s="38" t="s">
        <v>162</v>
      </c>
      <c r="E21" s="28" t="s">
        <v>0</v>
      </c>
      <c r="F21" s="38" t="s">
        <v>159</v>
      </c>
      <c r="G21" s="90"/>
      <c r="H21" s="28" t="s">
        <v>0</v>
      </c>
      <c r="I21" s="78"/>
      <c r="K21" s="100" t="s">
        <v>247</v>
      </c>
      <c r="L21" s="11" t="s">
        <v>265</v>
      </c>
    </row>
    <row r="22" spans="2:12" ht="21" customHeight="1" x14ac:dyDescent="0.15">
      <c r="B22" s="440"/>
      <c r="C22" s="49" t="s">
        <v>33</v>
      </c>
      <c r="D22" s="448" t="s">
        <v>161</v>
      </c>
      <c r="E22" s="449"/>
      <c r="F22" s="450"/>
      <c r="G22" s="477"/>
      <c r="H22" s="477"/>
      <c r="I22" s="478"/>
      <c r="K22" s="100" t="s">
        <v>266</v>
      </c>
      <c r="L22" s="11" t="s">
        <v>260</v>
      </c>
    </row>
    <row r="23" spans="2:12" ht="21" customHeight="1" x14ac:dyDescent="0.15">
      <c r="B23" s="440"/>
      <c r="C23" s="49" t="s">
        <v>29</v>
      </c>
      <c r="D23" s="41" t="s">
        <v>163</v>
      </c>
      <c r="E23" s="28" t="s">
        <v>30</v>
      </c>
      <c r="F23" s="42" t="s">
        <v>164</v>
      </c>
      <c r="G23" s="41"/>
      <c r="H23" s="28" t="s">
        <v>30</v>
      </c>
      <c r="I23" s="42"/>
    </row>
    <row r="24" spans="2:12" ht="21" customHeight="1" x14ac:dyDescent="0.15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K24" s="102" t="s">
        <v>271</v>
      </c>
      <c r="L24" s="11"/>
    </row>
    <row r="25" spans="2:12" ht="21" customHeight="1" x14ac:dyDescent="0.15">
      <c r="B25" s="439">
        <v>0.55208333333333337</v>
      </c>
      <c r="C25" s="48">
        <v>4</v>
      </c>
      <c r="D25" s="468">
        <v>37</v>
      </c>
      <c r="E25" s="469"/>
      <c r="F25" s="470"/>
      <c r="G25" s="476">
        <v>64</v>
      </c>
      <c r="H25" s="469"/>
      <c r="I25" s="470"/>
      <c r="K25" s="34" t="s">
        <v>240</v>
      </c>
      <c r="L25" s="7" t="s">
        <v>269</v>
      </c>
    </row>
    <row r="26" spans="2:12" ht="21" customHeight="1" x14ac:dyDescent="0.15">
      <c r="B26" s="440"/>
      <c r="C26" s="49" t="s">
        <v>28</v>
      </c>
      <c r="D26" s="34" t="s">
        <v>164</v>
      </c>
      <c r="E26" s="28" t="s">
        <v>0</v>
      </c>
      <c r="F26" s="510" t="s">
        <v>165</v>
      </c>
      <c r="G26" s="90" t="s">
        <v>157</v>
      </c>
      <c r="H26" s="28" t="s">
        <v>0</v>
      </c>
      <c r="I26" s="78" t="s">
        <v>159</v>
      </c>
      <c r="K26" s="34" t="s">
        <v>249</v>
      </c>
      <c r="L26" s="11" t="s">
        <v>285</v>
      </c>
    </row>
    <row r="27" spans="2:12" ht="21" customHeight="1" x14ac:dyDescent="0.15">
      <c r="B27" s="440"/>
      <c r="C27" s="49" t="s">
        <v>33</v>
      </c>
      <c r="D27" s="448" t="s">
        <v>352</v>
      </c>
      <c r="E27" s="449"/>
      <c r="F27" s="450"/>
      <c r="G27" s="460" t="s">
        <v>353</v>
      </c>
      <c r="H27" s="461"/>
      <c r="I27" s="462"/>
      <c r="K27" s="34" t="s">
        <v>250</v>
      </c>
      <c r="L27" s="13" t="s">
        <v>268</v>
      </c>
    </row>
    <row r="28" spans="2:12" ht="21" customHeight="1" x14ac:dyDescent="0.15">
      <c r="B28" s="440"/>
      <c r="C28" s="49" t="s">
        <v>29</v>
      </c>
      <c r="D28" s="58" t="s">
        <v>162</v>
      </c>
      <c r="E28" s="28" t="s">
        <v>30</v>
      </c>
      <c r="F28" s="59" t="s">
        <v>159</v>
      </c>
      <c r="G28" s="41" t="s">
        <v>166</v>
      </c>
      <c r="H28" s="28" t="s">
        <v>30</v>
      </c>
      <c r="I28" s="42" t="s">
        <v>158</v>
      </c>
      <c r="L28" s="13" t="s">
        <v>324</v>
      </c>
    </row>
    <row r="29" spans="2:12" ht="21" customHeight="1" x14ac:dyDescent="0.15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K29" s="34" t="s">
        <v>244</v>
      </c>
      <c r="L29" s="7" t="s">
        <v>267</v>
      </c>
    </row>
    <row r="30" spans="2:12" ht="21" customHeight="1" x14ac:dyDescent="0.15">
      <c r="B30" s="439">
        <v>0.60416666666666663</v>
      </c>
      <c r="C30" s="48">
        <v>5</v>
      </c>
      <c r="D30" s="455">
        <v>1</v>
      </c>
      <c r="E30" s="446"/>
      <c r="F30" s="447"/>
      <c r="G30" s="476">
        <v>52</v>
      </c>
      <c r="H30" s="469"/>
      <c r="I30" s="470"/>
      <c r="K30" s="34" t="s">
        <v>245</v>
      </c>
      <c r="L30" s="7" t="s">
        <v>278</v>
      </c>
    </row>
    <row r="31" spans="2:12" ht="21" customHeight="1" x14ac:dyDescent="0.15">
      <c r="B31" s="440"/>
      <c r="C31" s="49" t="s">
        <v>28</v>
      </c>
      <c r="D31" s="38" t="s">
        <v>159</v>
      </c>
      <c r="E31" s="28" t="s">
        <v>0</v>
      </c>
      <c r="F31" s="38" t="s">
        <v>161</v>
      </c>
      <c r="G31" s="89" t="s">
        <v>166</v>
      </c>
      <c r="H31" s="28" t="s">
        <v>0</v>
      </c>
      <c r="I31" s="85" t="s">
        <v>354</v>
      </c>
      <c r="K31" s="100" t="s">
        <v>246</v>
      </c>
      <c r="L31" s="11" t="s">
        <v>322</v>
      </c>
    </row>
    <row r="32" spans="2:12" ht="21" customHeight="1" x14ac:dyDescent="0.15">
      <c r="B32" s="440"/>
      <c r="C32" s="49" t="s">
        <v>33</v>
      </c>
      <c r="D32" s="467" t="s">
        <v>164</v>
      </c>
      <c r="E32" s="461"/>
      <c r="F32" s="462"/>
      <c r="G32" s="460" t="s">
        <v>157</v>
      </c>
      <c r="H32" s="461"/>
      <c r="I32" s="462"/>
      <c r="K32" s="100" t="s">
        <v>247</v>
      </c>
      <c r="L32" s="101" t="s">
        <v>261</v>
      </c>
    </row>
    <row r="33" spans="2:11" ht="21" customHeight="1" x14ac:dyDescent="0.15">
      <c r="B33" s="440"/>
      <c r="C33" s="49" t="s">
        <v>29</v>
      </c>
      <c r="D33" s="67" t="s">
        <v>160</v>
      </c>
      <c r="E33" s="28" t="s">
        <v>30</v>
      </c>
      <c r="F33" s="511" t="s">
        <v>165</v>
      </c>
      <c r="G33" s="41" t="s">
        <v>157</v>
      </c>
      <c r="H33" s="28" t="s">
        <v>30</v>
      </c>
      <c r="I33" s="42" t="s">
        <v>159</v>
      </c>
    </row>
    <row r="34" spans="2:11" ht="21" customHeight="1" x14ac:dyDescent="0.15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K34" s="106" t="s">
        <v>251</v>
      </c>
    </row>
    <row r="35" spans="2:11" ht="21" customHeight="1" x14ac:dyDescent="0.15">
      <c r="B35" s="439">
        <v>0.65625</v>
      </c>
      <c r="C35" s="48">
        <v>6</v>
      </c>
      <c r="D35" s="468">
        <v>45</v>
      </c>
      <c r="E35" s="469"/>
      <c r="F35" s="470"/>
      <c r="G35" s="476"/>
      <c r="H35" s="469"/>
      <c r="I35" s="470"/>
      <c r="K35" s="40" t="s">
        <v>252</v>
      </c>
    </row>
    <row r="36" spans="2:11" ht="21" customHeight="1" x14ac:dyDescent="0.15">
      <c r="B36" s="440"/>
      <c r="C36" s="49" t="s">
        <v>28</v>
      </c>
      <c r="D36" s="510" t="s">
        <v>65</v>
      </c>
      <c r="E36" s="28" t="s">
        <v>0</v>
      </c>
      <c r="F36" s="85" t="s">
        <v>66</v>
      </c>
      <c r="G36" s="68"/>
      <c r="H36" s="28" t="s">
        <v>0</v>
      </c>
      <c r="I36" s="78"/>
      <c r="K36" s="39" t="s">
        <v>262</v>
      </c>
    </row>
    <row r="37" spans="2:11" ht="21" customHeight="1" x14ac:dyDescent="0.15">
      <c r="B37" s="440"/>
      <c r="C37" s="49" t="s">
        <v>33</v>
      </c>
      <c r="D37" s="467" t="s">
        <v>355</v>
      </c>
      <c r="E37" s="461"/>
      <c r="F37" s="462"/>
      <c r="G37" s="460"/>
      <c r="H37" s="461"/>
      <c r="I37" s="462"/>
      <c r="K37" s="40" t="s">
        <v>263</v>
      </c>
    </row>
    <row r="38" spans="2:11" ht="21" customHeight="1" x14ac:dyDescent="0.15">
      <c r="B38" s="440"/>
      <c r="C38" s="49" t="s">
        <v>29</v>
      </c>
      <c r="D38" s="58" t="s">
        <v>159</v>
      </c>
      <c r="E38" s="28" t="s">
        <v>30</v>
      </c>
      <c r="F38" s="59" t="s">
        <v>161</v>
      </c>
      <c r="G38" s="41"/>
      <c r="H38" s="28" t="s">
        <v>30</v>
      </c>
      <c r="I38" s="42"/>
      <c r="K38" s="40" t="s">
        <v>264</v>
      </c>
    </row>
    <row r="39" spans="2:11" ht="21" customHeight="1" x14ac:dyDescent="0.15">
      <c r="B39" s="441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K39" s="39" t="s">
        <v>283</v>
      </c>
    </row>
    <row r="40" spans="2:11" ht="21" customHeight="1" x14ac:dyDescent="0.15"/>
    <row r="41" spans="2:11" ht="21" customHeight="1" x14ac:dyDescent="0.15"/>
    <row r="42" spans="2:11" ht="21" customHeight="1" x14ac:dyDescent="0.15"/>
    <row r="43" spans="2:11" ht="21" customHeight="1" x14ac:dyDescent="0.15"/>
  </sheetData>
  <mergeCells count="33">
    <mergeCell ref="A1:J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80" zoomScaleNormal="80" workbookViewId="0">
      <selection activeCell="M23" sqref="M23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9" width="9.875" style="13"/>
    <col min="20" max="20" width="17" style="13" customWidth="1"/>
    <col min="21" max="21" width="10.5" style="13" customWidth="1"/>
    <col min="22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148</v>
      </c>
      <c r="C3" s="13" t="s">
        <v>104</v>
      </c>
      <c r="I3" s="84" t="s">
        <v>227</v>
      </c>
    </row>
    <row r="4" spans="1:13" ht="21" customHeight="1" x14ac:dyDescent="0.15">
      <c r="B4" s="13" t="s">
        <v>145</v>
      </c>
      <c r="I4" s="84" t="s">
        <v>149</v>
      </c>
    </row>
    <row r="5" spans="1:13" ht="21" customHeight="1" x14ac:dyDescent="0.15">
      <c r="B5" s="45" t="s">
        <v>177</v>
      </c>
    </row>
    <row r="6" spans="1:13" ht="21" customHeight="1" x14ac:dyDescent="0.15">
      <c r="B6" s="13" t="s">
        <v>76</v>
      </c>
      <c r="C6" s="13" t="s">
        <v>135</v>
      </c>
    </row>
    <row r="7" spans="1:13" ht="21" customHeight="1" x14ac:dyDescent="0.15">
      <c r="B7" s="13" t="s">
        <v>94</v>
      </c>
      <c r="D7" s="13" t="s">
        <v>178</v>
      </c>
    </row>
    <row r="8" spans="1:13" ht="18" customHeight="1" thickBot="1" x14ac:dyDescent="0.2"/>
    <row r="9" spans="1:13" ht="21" customHeight="1" thickBot="1" x14ac:dyDescent="0.2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7" t="s">
        <v>284</v>
      </c>
      <c r="M9" s="11"/>
    </row>
    <row r="10" spans="1:13" ht="20.100000000000001" customHeight="1" x14ac:dyDescent="0.15">
      <c r="B10" s="439">
        <v>0.41666666666666669</v>
      </c>
      <c r="C10" s="48">
        <v>1</v>
      </c>
      <c r="D10" s="468">
        <v>47</v>
      </c>
      <c r="E10" s="469"/>
      <c r="F10" s="470"/>
      <c r="G10" s="476">
        <v>69</v>
      </c>
      <c r="H10" s="469"/>
      <c r="I10" s="470"/>
      <c r="L10" s="100" t="s">
        <v>241</v>
      </c>
      <c r="M10" s="11" t="s">
        <v>253</v>
      </c>
    </row>
    <row r="11" spans="1:13" ht="21" customHeight="1" x14ac:dyDescent="0.15">
      <c r="B11" s="440"/>
      <c r="C11" s="49" t="s">
        <v>28</v>
      </c>
      <c r="D11" s="34" t="s">
        <v>175</v>
      </c>
      <c r="E11" s="72" t="s">
        <v>0</v>
      </c>
      <c r="F11" s="77" t="s">
        <v>155</v>
      </c>
      <c r="G11" s="34" t="s">
        <v>174</v>
      </c>
      <c r="H11" s="72" t="s">
        <v>0</v>
      </c>
      <c r="I11" s="77" t="s">
        <v>172</v>
      </c>
      <c r="L11" s="100"/>
      <c r="M11" s="11" t="s">
        <v>254</v>
      </c>
    </row>
    <row r="12" spans="1:13" ht="21" customHeight="1" x14ac:dyDescent="0.15">
      <c r="B12" s="440"/>
      <c r="C12" s="49" t="s">
        <v>33</v>
      </c>
      <c r="D12" s="448" t="s">
        <v>172</v>
      </c>
      <c r="E12" s="449"/>
      <c r="F12" s="450"/>
      <c r="G12" s="460" t="s">
        <v>206</v>
      </c>
      <c r="H12" s="461"/>
      <c r="I12" s="462"/>
      <c r="L12" s="100"/>
      <c r="M12" s="11" t="s">
        <v>255</v>
      </c>
    </row>
    <row r="13" spans="1:13" ht="21" customHeight="1" x14ac:dyDescent="0.15">
      <c r="B13" s="440"/>
      <c r="C13" s="49" t="s">
        <v>29</v>
      </c>
      <c r="D13" s="58" t="s">
        <v>171</v>
      </c>
      <c r="E13" s="28" t="s">
        <v>30</v>
      </c>
      <c r="F13" s="59" t="s">
        <v>170</v>
      </c>
      <c r="G13" s="41" t="s">
        <v>206</v>
      </c>
      <c r="H13" s="28" t="s">
        <v>30</v>
      </c>
      <c r="I13" s="42" t="s">
        <v>173</v>
      </c>
      <c r="L13" s="100" t="s">
        <v>242</v>
      </c>
      <c r="M13" s="11" t="s">
        <v>256</v>
      </c>
    </row>
    <row r="14" spans="1:13" ht="21" customHeight="1" thickBot="1" x14ac:dyDescent="0.2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39">
        <v>0.46875</v>
      </c>
      <c r="C15" s="48">
        <v>2</v>
      </c>
      <c r="D15" s="445">
        <v>57</v>
      </c>
      <c r="E15" s="446"/>
      <c r="F15" s="447"/>
      <c r="G15" s="476"/>
      <c r="H15" s="469"/>
      <c r="I15" s="470"/>
      <c r="L15" s="100" t="s">
        <v>243</v>
      </c>
      <c r="M15" s="11" t="s">
        <v>258</v>
      </c>
    </row>
    <row r="16" spans="1:13" ht="21" customHeight="1" x14ac:dyDescent="0.15">
      <c r="B16" s="440"/>
      <c r="C16" s="49" t="s">
        <v>28</v>
      </c>
      <c r="D16" s="38" t="s">
        <v>170</v>
      </c>
      <c r="E16" s="72" t="s">
        <v>0</v>
      </c>
      <c r="F16" s="75" t="s">
        <v>171</v>
      </c>
      <c r="G16" s="68"/>
      <c r="H16" s="72" t="s">
        <v>0</v>
      </c>
      <c r="I16" s="78"/>
      <c r="L16" s="100" t="s">
        <v>244</v>
      </c>
      <c r="M16" s="11" t="s">
        <v>259</v>
      </c>
    </row>
    <row r="17" spans="2:13" ht="21" customHeight="1" x14ac:dyDescent="0.2">
      <c r="B17" s="440"/>
      <c r="C17" s="49" t="s">
        <v>33</v>
      </c>
      <c r="D17" s="460" t="s">
        <v>155</v>
      </c>
      <c r="E17" s="461"/>
      <c r="F17" s="462"/>
      <c r="G17" s="460"/>
      <c r="H17" s="461"/>
      <c r="I17" s="462"/>
      <c r="K17" s="51"/>
      <c r="L17" s="100" t="s">
        <v>245</v>
      </c>
      <c r="M17" s="11" t="s">
        <v>328</v>
      </c>
    </row>
    <row r="18" spans="2:13" ht="21" customHeight="1" x14ac:dyDescent="0.2">
      <c r="B18" s="440"/>
      <c r="C18" s="49" t="s">
        <v>29</v>
      </c>
      <c r="D18" s="41" t="s">
        <v>175</v>
      </c>
      <c r="E18" s="28" t="s">
        <v>30</v>
      </c>
      <c r="F18" s="42" t="s">
        <v>172</v>
      </c>
      <c r="G18" s="41"/>
      <c r="H18" s="28" t="s">
        <v>30</v>
      </c>
      <c r="I18" s="42"/>
      <c r="K18" s="51"/>
      <c r="M18" s="13" t="s">
        <v>329</v>
      </c>
    </row>
    <row r="19" spans="2:13" ht="21" customHeight="1" thickBot="1" x14ac:dyDescent="0.25">
      <c r="B19" s="441"/>
      <c r="C19" s="50" t="s">
        <v>31</v>
      </c>
      <c r="D19" s="69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39">
        <v>0.52083333333333337</v>
      </c>
      <c r="C20" s="48">
        <v>3</v>
      </c>
      <c r="D20" s="476">
        <v>49</v>
      </c>
      <c r="E20" s="469"/>
      <c r="F20" s="470"/>
      <c r="G20" s="476">
        <v>68</v>
      </c>
      <c r="H20" s="469"/>
      <c r="I20" s="470"/>
      <c r="M20" s="11" t="s">
        <v>330</v>
      </c>
    </row>
    <row r="21" spans="2:13" ht="21" customHeight="1" x14ac:dyDescent="0.15">
      <c r="B21" s="440"/>
      <c r="C21" s="49" t="s">
        <v>28</v>
      </c>
      <c r="D21" s="34" t="s">
        <v>206</v>
      </c>
      <c r="E21" s="72" t="s">
        <v>0</v>
      </c>
      <c r="F21" s="77" t="s">
        <v>175</v>
      </c>
      <c r="G21" s="34" t="s">
        <v>172</v>
      </c>
      <c r="H21" s="72" t="s">
        <v>0</v>
      </c>
      <c r="I21" s="77" t="s">
        <v>173</v>
      </c>
      <c r="L21" s="100" t="s">
        <v>247</v>
      </c>
      <c r="M21" s="11" t="s">
        <v>265</v>
      </c>
    </row>
    <row r="22" spans="2:13" ht="21" customHeight="1" x14ac:dyDescent="0.15">
      <c r="B22" s="440"/>
      <c r="C22" s="49" t="s">
        <v>33</v>
      </c>
      <c r="D22" s="456" t="s">
        <v>170</v>
      </c>
      <c r="E22" s="456"/>
      <c r="F22" s="457"/>
      <c r="G22" s="460" t="s">
        <v>174</v>
      </c>
      <c r="H22" s="461"/>
      <c r="I22" s="462"/>
      <c r="L22" s="100" t="s">
        <v>266</v>
      </c>
      <c r="M22" s="11" t="s">
        <v>260</v>
      </c>
    </row>
    <row r="23" spans="2:13" ht="21" customHeight="1" x14ac:dyDescent="0.15">
      <c r="B23" s="440"/>
      <c r="C23" s="49" t="s">
        <v>29</v>
      </c>
      <c r="D23" s="58" t="s">
        <v>170</v>
      </c>
      <c r="E23" s="28" t="s">
        <v>30</v>
      </c>
      <c r="F23" s="59" t="s">
        <v>172</v>
      </c>
      <c r="G23" s="41" t="s">
        <v>174</v>
      </c>
      <c r="H23" s="28" t="s">
        <v>30</v>
      </c>
      <c r="I23" s="42" t="s">
        <v>155</v>
      </c>
    </row>
    <row r="24" spans="2:13" ht="21" customHeight="1" thickBot="1" x14ac:dyDescent="0.2">
      <c r="B24" s="441"/>
      <c r="C24" s="50" t="s">
        <v>31</v>
      </c>
      <c r="D24" s="69"/>
      <c r="E24" s="21" t="s">
        <v>32</v>
      </c>
      <c r="F24" s="22"/>
      <c r="G24" s="69"/>
      <c r="H24" s="21" t="s">
        <v>32</v>
      </c>
      <c r="I24" s="22"/>
      <c r="L24" s="102" t="s">
        <v>272</v>
      </c>
      <c r="M24" s="11"/>
    </row>
    <row r="25" spans="2:13" ht="21" customHeight="1" x14ac:dyDescent="0.15">
      <c r="B25" s="439">
        <v>0.57291666666666663</v>
      </c>
      <c r="C25" s="48">
        <v>4</v>
      </c>
      <c r="D25" s="445">
        <v>56</v>
      </c>
      <c r="E25" s="446"/>
      <c r="F25" s="447"/>
      <c r="G25" s="476"/>
      <c r="H25" s="469"/>
      <c r="I25" s="470"/>
      <c r="L25" s="34" t="s">
        <v>240</v>
      </c>
      <c r="M25" s="7" t="s">
        <v>269</v>
      </c>
    </row>
    <row r="26" spans="2:13" ht="21" customHeight="1" x14ac:dyDescent="0.15">
      <c r="B26" s="440"/>
      <c r="C26" s="49" t="s">
        <v>28</v>
      </c>
      <c r="D26" s="38" t="s">
        <v>171</v>
      </c>
      <c r="E26" s="72" t="s">
        <v>0</v>
      </c>
      <c r="F26" s="75" t="s">
        <v>172</v>
      </c>
      <c r="G26" s="68"/>
      <c r="H26" s="72" t="s">
        <v>0</v>
      </c>
      <c r="I26" s="78"/>
      <c r="L26" s="34" t="s">
        <v>249</v>
      </c>
      <c r="M26" s="11" t="s">
        <v>285</v>
      </c>
    </row>
    <row r="27" spans="2:13" ht="21" customHeight="1" x14ac:dyDescent="0.15">
      <c r="B27" s="440"/>
      <c r="C27" s="49" t="s">
        <v>33</v>
      </c>
      <c r="D27" s="460" t="s">
        <v>175</v>
      </c>
      <c r="E27" s="461"/>
      <c r="F27" s="462"/>
      <c r="G27" s="460"/>
      <c r="H27" s="461"/>
      <c r="I27" s="462"/>
      <c r="L27" s="34" t="s">
        <v>250</v>
      </c>
      <c r="M27" s="7" t="s">
        <v>267</v>
      </c>
    </row>
    <row r="28" spans="2:13" ht="21" customHeight="1" x14ac:dyDescent="0.15">
      <c r="B28" s="440"/>
      <c r="C28" s="49" t="s">
        <v>29</v>
      </c>
      <c r="D28" s="67" t="s">
        <v>176</v>
      </c>
      <c r="E28" s="28" t="s">
        <v>30</v>
      </c>
      <c r="F28" s="42" t="s">
        <v>175</v>
      </c>
      <c r="G28" s="41"/>
      <c r="H28" s="28" t="s">
        <v>30</v>
      </c>
      <c r="I28" s="42"/>
      <c r="L28" s="34" t="s">
        <v>244</v>
      </c>
      <c r="M28" s="7" t="s">
        <v>327</v>
      </c>
    </row>
    <row r="29" spans="2:13" ht="21" customHeight="1" thickBot="1" x14ac:dyDescent="0.2">
      <c r="B29" s="441"/>
      <c r="C29" s="50" t="s">
        <v>31</v>
      </c>
      <c r="D29" s="69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322</v>
      </c>
    </row>
    <row r="30" spans="2:13" ht="21" customHeight="1" x14ac:dyDescent="0.15">
      <c r="B30" s="439">
        <v>0.625</v>
      </c>
      <c r="C30" s="48">
        <v>5</v>
      </c>
      <c r="D30" s="476">
        <v>72</v>
      </c>
      <c r="E30" s="469"/>
      <c r="F30" s="470"/>
      <c r="G30" s="476"/>
      <c r="H30" s="469"/>
      <c r="I30" s="470"/>
      <c r="L30" s="100" t="s">
        <v>246</v>
      </c>
      <c r="M30" s="101" t="s">
        <v>261</v>
      </c>
    </row>
    <row r="31" spans="2:13" ht="21" customHeight="1" x14ac:dyDescent="0.15">
      <c r="B31" s="440"/>
      <c r="C31" s="49" t="s">
        <v>28</v>
      </c>
      <c r="D31" s="68" t="s">
        <v>173</v>
      </c>
      <c r="E31" s="72" t="s">
        <v>0</v>
      </c>
      <c r="F31" s="78" t="s">
        <v>174</v>
      </c>
      <c r="G31" s="74"/>
      <c r="H31" s="72" t="s">
        <v>0</v>
      </c>
      <c r="I31" s="78"/>
      <c r="L31" s="100"/>
      <c r="M31" s="101"/>
    </row>
    <row r="32" spans="2:13" ht="21" customHeight="1" x14ac:dyDescent="0.15">
      <c r="B32" s="440"/>
      <c r="C32" s="49" t="s">
        <v>33</v>
      </c>
      <c r="D32" s="460" t="s">
        <v>172</v>
      </c>
      <c r="E32" s="461"/>
      <c r="F32" s="462"/>
      <c r="G32" s="460"/>
      <c r="H32" s="461"/>
      <c r="I32" s="462"/>
      <c r="L32" s="106" t="s">
        <v>251</v>
      </c>
      <c r="M32" s="101"/>
    </row>
    <row r="33" spans="2:12" ht="21" customHeight="1" x14ac:dyDescent="0.15">
      <c r="B33" s="440"/>
      <c r="C33" s="49" t="s">
        <v>29</v>
      </c>
      <c r="D33" s="58" t="s">
        <v>171</v>
      </c>
      <c r="E33" s="28" t="s">
        <v>30</v>
      </c>
      <c r="F33" s="59" t="s">
        <v>172</v>
      </c>
      <c r="G33" s="41"/>
      <c r="H33" s="28" t="s">
        <v>30</v>
      </c>
      <c r="I33" s="42"/>
      <c r="L33" s="40" t="s">
        <v>252</v>
      </c>
    </row>
    <row r="34" spans="2:12" ht="21" customHeight="1" thickBot="1" x14ac:dyDescent="0.2">
      <c r="B34" s="441"/>
      <c r="C34" s="50" t="s">
        <v>31</v>
      </c>
      <c r="D34" s="69"/>
      <c r="E34" s="21" t="s">
        <v>32</v>
      </c>
      <c r="F34" s="22"/>
      <c r="G34" s="69"/>
      <c r="H34" s="21" t="s">
        <v>32</v>
      </c>
      <c r="I34" s="22"/>
      <c r="L34" s="39" t="s">
        <v>262</v>
      </c>
    </row>
    <row r="35" spans="2:12" ht="21" customHeight="1" x14ac:dyDescent="0.15">
      <c r="B35" s="439">
        <v>0.67708333333333337</v>
      </c>
      <c r="C35" s="48">
        <v>6</v>
      </c>
      <c r="D35" s="445">
        <v>72</v>
      </c>
      <c r="E35" s="446"/>
      <c r="F35" s="447"/>
      <c r="G35" s="476"/>
      <c r="H35" s="469"/>
      <c r="I35" s="470"/>
      <c r="L35" s="40" t="s">
        <v>263</v>
      </c>
    </row>
    <row r="36" spans="2:12" ht="21" customHeight="1" x14ac:dyDescent="0.15">
      <c r="B36" s="440"/>
      <c r="C36" s="49" t="s">
        <v>28</v>
      </c>
      <c r="D36" s="38" t="s">
        <v>89</v>
      </c>
      <c r="E36" s="72" t="s">
        <v>0</v>
      </c>
      <c r="F36" s="75" t="s">
        <v>106</v>
      </c>
      <c r="G36" s="68"/>
      <c r="H36" s="72" t="s">
        <v>0</v>
      </c>
      <c r="I36" s="78"/>
      <c r="L36" s="40" t="s">
        <v>264</v>
      </c>
    </row>
    <row r="37" spans="2:12" ht="21" customHeight="1" x14ac:dyDescent="0.15">
      <c r="B37" s="440"/>
      <c r="C37" s="49" t="s">
        <v>33</v>
      </c>
      <c r="D37" s="460" t="s">
        <v>173</v>
      </c>
      <c r="E37" s="461"/>
      <c r="F37" s="462"/>
      <c r="G37" s="460"/>
      <c r="H37" s="461"/>
      <c r="I37" s="462"/>
      <c r="L37" s="39" t="s">
        <v>283</v>
      </c>
    </row>
    <row r="38" spans="2:12" ht="21" customHeight="1" x14ac:dyDescent="0.15">
      <c r="B38" s="440"/>
      <c r="C38" s="49" t="s">
        <v>29</v>
      </c>
      <c r="D38" s="41" t="s">
        <v>173</v>
      </c>
      <c r="E38" s="28" t="s">
        <v>30</v>
      </c>
      <c r="F38" s="42" t="s">
        <v>174</v>
      </c>
      <c r="G38" s="41"/>
      <c r="H38" s="28" t="s">
        <v>30</v>
      </c>
      <c r="I38" s="42"/>
    </row>
    <row r="39" spans="2:12" ht="21" customHeight="1" thickBot="1" x14ac:dyDescent="0.2">
      <c r="B39" s="441"/>
      <c r="C39" s="50" t="s">
        <v>31</v>
      </c>
      <c r="D39" s="69"/>
      <c r="E39" s="21" t="s">
        <v>32</v>
      </c>
      <c r="F39" s="22"/>
      <c r="G39" s="69"/>
      <c r="H39" s="21" t="s">
        <v>32</v>
      </c>
      <c r="I39" s="22"/>
    </row>
    <row r="40" spans="2:12" ht="21" customHeight="1" x14ac:dyDescent="0.15"/>
    <row r="41" spans="2:12" ht="21" customHeight="1" x14ac:dyDescent="0.15"/>
    <row r="42" spans="2:12" ht="21" customHeight="1" x14ac:dyDescent="0.15"/>
    <row r="43" spans="2:12" ht="21" customHeight="1" x14ac:dyDescent="0.15"/>
    <row r="44" spans="2:12" ht="21" customHeight="1" x14ac:dyDescent="0.15"/>
  </sheetData>
  <mergeCells count="33">
    <mergeCell ref="A1:K1"/>
    <mergeCell ref="B20:B24"/>
    <mergeCell ref="D20:F20"/>
    <mergeCell ref="D22:F22"/>
    <mergeCell ref="G20:I20"/>
    <mergeCell ref="G22:I22"/>
    <mergeCell ref="B15:B19"/>
    <mergeCell ref="D15:F15"/>
    <mergeCell ref="G15:I15"/>
    <mergeCell ref="D17:F17"/>
    <mergeCell ref="G17:I17"/>
    <mergeCell ref="D9:F9"/>
    <mergeCell ref="G37:I37"/>
    <mergeCell ref="G25:I25"/>
    <mergeCell ref="G27:I27"/>
    <mergeCell ref="B10:B14"/>
    <mergeCell ref="G32:I32"/>
    <mergeCell ref="D12:F12"/>
    <mergeCell ref="G12:I12"/>
    <mergeCell ref="B35:B39"/>
    <mergeCell ref="D35:F35"/>
    <mergeCell ref="D37:F37"/>
    <mergeCell ref="B25:B29"/>
    <mergeCell ref="D25:F25"/>
    <mergeCell ref="D27:F27"/>
    <mergeCell ref="B30:B34"/>
    <mergeCell ref="D30:F30"/>
    <mergeCell ref="D32:F32"/>
    <mergeCell ref="G30:I30"/>
    <mergeCell ref="G9:I9"/>
    <mergeCell ref="G35:I35"/>
    <mergeCell ref="D10:F10"/>
    <mergeCell ref="G10:I10"/>
  </mergeCells>
  <phoneticPr fontId="24"/>
  <pageMargins left="0.23622047244094491" right="3.937007874015748E-2" top="0.19685039370078741" bottom="0.15748031496062992" header="0.31496062992125984" footer="0.31496062992125984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topLeftCell="A7" zoomScale="80" zoomScaleNormal="80" workbookViewId="0">
      <selection activeCell="F36" sqref="F36"/>
    </sheetView>
  </sheetViews>
  <sheetFormatPr defaultColWidth="9.875" defaultRowHeight="13.5" x14ac:dyDescent="0.15"/>
  <cols>
    <col min="1" max="1" width="3.25" style="13" customWidth="1"/>
    <col min="2" max="2" width="14.5" style="13" customWidth="1"/>
    <col min="3" max="3" width="12.625" style="13" customWidth="1"/>
    <col min="4" max="4" width="14.5" style="13" customWidth="1"/>
    <col min="5" max="5" width="4.5" style="13" customWidth="1"/>
    <col min="6" max="7" width="14.5" style="13" customWidth="1"/>
    <col min="8" max="8" width="4.5" style="13" customWidth="1"/>
    <col min="9" max="9" width="14.5" style="13" customWidth="1"/>
    <col min="10" max="10" width="2.875" style="13" customWidth="1"/>
    <col min="11" max="11" width="4.125" style="13" customWidth="1"/>
    <col min="12" max="16384" width="9.875" style="13"/>
  </cols>
  <sheetData>
    <row r="1" spans="1:13" ht="35.1" customHeight="1" x14ac:dyDescent="0.2">
      <c r="A1" s="463" t="s">
        <v>142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3" ht="24" customHeight="1" x14ac:dyDescent="0.15">
      <c r="A2" s="44"/>
      <c r="B2" s="44"/>
      <c r="C2" s="44"/>
      <c r="D2" s="44"/>
      <c r="E2" s="44"/>
      <c r="F2" s="44"/>
      <c r="G2" s="44"/>
      <c r="H2" s="44"/>
      <c r="I2" s="44"/>
    </row>
    <row r="3" spans="1:13" ht="21" customHeight="1" x14ac:dyDescent="0.15">
      <c r="B3" s="13" t="s">
        <v>102</v>
      </c>
      <c r="C3" s="13" t="s">
        <v>43</v>
      </c>
      <c r="I3" s="84" t="s">
        <v>41</v>
      </c>
    </row>
    <row r="4" spans="1:13" ht="21" customHeight="1" x14ac:dyDescent="0.15">
      <c r="B4" s="13" t="s">
        <v>144</v>
      </c>
      <c r="I4" s="84" t="s">
        <v>138</v>
      </c>
    </row>
    <row r="5" spans="1:13" ht="21" customHeight="1" x14ac:dyDescent="0.15">
      <c r="B5" s="45" t="s">
        <v>302</v>
      </c>
    </row>
    <row r="6" spans="1:13" ht="21" customHeight="1" x14ac:dyDescent="0.15">
      <c r="B6" s="13" t="s">
        <v>76</v>
      </c>
      <c r="C6" s="13" t="s">
        <v>309</v>
      </c>
    </row>
    <row r="7" spans="1:13" ht="21" customHeight="1" x14ac:dyDescent="0.15">
      <c r="B7" s="13" t="s">
        <v>94</v>
      </c>
      <c r="D7" s="13" t="s">
        <v>286</v>
      </c>
    </row>
    <row r="8" spans="1:13" ht="18" customHeight="1" x14ac:dyDescent="0.15"/>
    <row r="9" spans="1:13" ht="21" customHeight="1" x14ac:dyDescent="0.15">
      <c r="B9" s="46" t="s">
        <v>25</v>
      </c>
      <c r="C9" s="47"/>
      <c r="D9" s="464" t="s">
        <v>26</v>
      </c>
      <c r="E9" s="465"/>
      <c r="F9" s="466"/>
      <c r="G9" s="464" t="s">
        <v>27</v>
      </c>
      <c r="H9" s="465"/>
      <c r="I9" s="466"/>
      <c r="L9" s="107" t="s">
        <v>284</v>
      </c>
      <c r="M9" s="11"/>
    </row>
    <row r="10" spans="1:13" ht="20.100000000000001" customHeight="1" x14ac:dyDescent="0.15">
      <c r="B10" s="439">
        <v>0.39583333333333331</v>
      </c>
      <c r="C10" s="48">
        <v>1</v>
      </c>
      <c r="D10" s="468">
        <v>32</v>
      </c>
      <c r="E10" s="469"/>
      <c r="F10" s="470"/>
      <c r="G10" s="476">
        <v>28</v>
      </c>
      <c r="H10" s="469"/>
      <c r="I10" s="470"/>
      <c r="L10" s="100" t="s">
        <v>241</v>
      </c>
      <c r="M10" s="11" t="s">
        <v>253</v>
      </c>
    </row>
    <row r="11" spans="1:13" ht="21" customHeight="1" x14ac:dyDescent="0.15">
      <c r="B11" s="440"/>
      <c r="C11" s="49" t="s">
        <v>28</v>
      </c>
      <c r="D11" s="34" t="s">
        <v>221</v>
      </c>
      <c r="E11" s="60" t="s">
        <v>0</v>
      </c>
      <c r="F11" s="503" t="s">
        <v>165</v>
      </c>
      <c r="G11" s="34" t="s">
        <v>216</v>
      </c>
      <c r="H11" s="60" t="s">
        <v>0</v>
      </c>
      <c r="I11" s="77" t="s">
        <v>186</v>
      </c>
      <c r="L11" s="100"/>
      <c r="M11" s="11" t="s">
        <v>254</v>
      </c>
    </row>
    <row r="12" spans="1:13" ht="21" customHeight="1" x14ac:dyDescent="0.15">
      <c r="B12" s="440"/>
      <c r="C12" s="49" t="s">
        <v>33</v>
      </c>
      <c r="D12" s="467" t="s">
        <v>45</v>
      </c>
      <c r="E12" s="461"/>
      <c r="F12" s="462"/>
      <c r="G12" s="460" t="s">
        <v>91</v>
      </c>
      <c r="H12" s="461"/>
      <c r="I12" s="462"/>
      <c r="L12" s="100"/>
      <c r="M12" s="11" t="s">
        <v>255</v>
      </c>
    </row>
    <row r="13" spans="1:13" ht="21" customHeight="1" x14ac:dyDescent="0.15">
      <c r="B13" s="440"/>
      <c r="C13" s="49" t="s">
        <v>29</v>
      </c>
      <c r="D13" s="41" t="s">
        <v>64</v>
      </c>
      <c r="E13" s="28" t="s">
        <v>30</v>
      </c>
      <c r="F13" s="42" t="s">
        <v>181</v>
      </c>
      <c r="G13" s="41" t="s">
        <v>91</v>
      </c>
      <c r="H13" s="28" t="s">
        <v>30</v>
      </c>
      <c r="I13" s="42" t="s">
        <v>72</v>
      </c>
      <c r="L13" s="100" t="s">
        <v>242</v>
      </c>
      <c r="M13" s="11" t="s">
        <v>256</v>
      </c>
    </row>
    <row r="14" spans="1:13" ht="21" customHeight="1" x14ac:dyDescent="0.15">
      <c r="B14" s="441"/>
      <c r="C14" s="50" t="s">
        <v>31</v>
      </c>
      <c r="D14" s="20"/>
      <c r="E14" s="21" t="s">
        <v>32</v>
      </c>
      <c r="F14" s="22"/>
      <c r="G14" s="69"/>
      <c r="H14" s="21" t="s">
        <v>32</v>
      </c>
      <c r="I14" s="22"/>
      <c r="L14" s="100"/>
      <c r="M14" s="11" t="s">
        <v>257</v>
      </c>
    </row>
    <row r="15" spans="1:13" ht="21" customHeight="1" x14ac:dyDescent="0.15">
      <c r="B15" s="439">
        <v>0.44791666666666669</v>
      </c>
      <c r="C15" s="48">
        <v>2</v>
      </c>
      <c r="D15" s="455">
        <v>35</v>
      </c>
      <c r="E15" s="446"/>
      <c r="F15" s="447"/>
      <c r="G15" s="476">
        <v>16</v>
      </c>
      <c r="H15" s="469"/>
      <c r="I15" s="470"/>
      <c r="L15" s="100" t="s">
        <v>243</v>
      </c>
      <c r="M15" s="11" t="s">
        <v>258</v>
      </c>
    </row>
    <row r="16" spans="1:13" ht="21" customHeight="1" x14ac:dyDescent="0.15">
      <c r="B16" s="440"/>
      <c r="C16" s="49" t="s">
        <v>28</v>
      </c>
      <c r="D16" s="38" t="s">
        <v>21</v>
      </c>
      <c r="E16" s="60" t="s">
        <v>0</v>
      </c>
      <c r="F16" s="75" t="s">
        <v>74</v>
      </c>
      <c r="G16" s="34" t="s">
        <v>73</v>
      </c>
      <c r="H16" s="60" t="s">
        <v>0</v>
      </c>
      <c r="I16" s="77" t="s">
        <v>72</v>
      </c>
      <c r="L16" s="100" t="s">
        <v>244</v>
      </c>
      <c r="M16" s="11" t="s">
        <v>259</v>
      </c>
    </row>
    <row r="17" spans="2:13" ht="21" customHeight="1" x14ac:dyDescent="0.2">
      <c r="B17" s="440"/>
      <c r="C17" s="49" t="s">
        <v>33</v>
      </c>
      <c r="D17" s="448" t="s">
        <v>7</v>
      </c>
      <c r="E17" s="449"/>
      <c r="F17" s="450"/>
      <c r="G17" s="451" t="s">
        <v>67</v>
      </c>
      <c r="H17" s="449"/>
      <c r="I17" s="450"/>
      <c r="K17" s="51"/>
      <c r="L17" s="100" t="s">
        <v>245</v>
      </c>
      <c r="M17" s="11" t="s">
        <v>328</v>
      </c>
    </row>
    <row r="18" spans="2:13" ht="21" customHeight="1" x14ac:dyDescent="0.2">
      <c r="B18" s="440"/>
      <c r="C18" s="49" t="s">
        <v>29</v>
      </c>
      <c r="D18" s="41" t="s">
        <v>71</v>
      </c>
      <c r="E18" s="28" t="s">
        <v>30</v>
      </c>
      <c r="F18" s="511" t="s">
        <v>65</v>
      </c>
      <c r="G18" s="41" t="s">
        <v>21</v>
      </c>
      <c r="H18" s="28" t="s">
        <v>30</v>
      </c>
      <c r="I18" s="42" t="s">
        <v>20</v>
      </c>
      <c r="K18" s="51"/>
      <c r="M18" s="13" t="s">
        <v>329</v>
      </c>
    </row>
    <row r="19" spans="2:13" ht="21" customHeight="1" x14ac:dyDescent="0.2">
      <c r="B19" s="441"/>
      <c r="C19" s="50" t="s">
        <v>31</v>
      </c>
      <c r="D19" s="20"/>
      <c r="E19" s="21" t="s">
        <v>32</v>
      </c>
      <c r="F19" s="22"/>
      <c r="G19" s="69"/>
      <c r="H19" s="21" t="s">
        <v>32</v>
      </c>
      <c r="I19" s="22"/>
      <c r="K19" s="51"/>
      <c r="L19" s="100" t="s">
        <v>246</v>
      </c>
      <c r="M19" s="13" t="s">
        <v>331</v>
      </c>
    </row>
    <row r="20" spans="2:13" ht="21" customHeight="1" x14ac:dyDescent="0.15">
      <c r="B20" s="439">
        <v>0.5</v>
      </c>
      <c r="C20" s="48">
        <v>3</v>
      </c>
      <c r="D20" s="468">
        <v>34</v>
      </c>
      <c r="E20" s="469"/>
      <c r="F20" s="470"/>
      <c r="G20" s="476">
        <v>27</v>
      </c>
      <c r="H20" s="469"/>
      <c r="I20" s="470"/>
      <c r="M20" s="11" t="s">
        <v>330</v>
      </c>
    </row>
    <row r="21" spans="2:13" ht="21" customHeight="1" x14ac:dyDescent="0.15">
      <c r="B21" s="440"/>
      <c r="C21" s="49" t="s">
        <v>28</v>
      </c>
      <c r="D21" s="34" t="s">
        <v>64</v>
      </c>
      <c r="E21" s="60" t="s">
        <v>0</v>
      </c>
      <c r="F21" s="77" t="s">
        <v>71</v>
      </c>
      <c r="G21" s="34" t="s">
        <v>45</v>
      </c>
      <c r="H21" s="60" t="s">
        <v>0</v>
      </c>
      <c r="I21" s="77" t="s">
        <v>91</v>
      </c>
      <c r="L21" s="100" t="s">
        <v>247</v>
      </c>
      <c r="M21" s="11" t="s">
        <v>265</v>
      </c>
    </row>
    <row r="22" spans="2:13" ht="21" customHeight="1" x14ac:dyDescent="0.15">
      <c r="B22" s="440"/>
      <c r="C22" s="49" t="s">
        <v>33</v>
      </c>
      <c r="D22" s="467" t="s">
        <v>65</v>
      </c>
      <c r="E22" s="461"/>
      <c r="F22" s="462"/>
      <c r="G22" s="477" t="s">
        <v>365</v>
      </c>
      <c r="H22" s="477"/>
      <c r="I22" s="478"/>
      <c r="L22" s="100" t="s">
        <v>266</v>
      </c>
      <c r="M22" s="11" t="s">
        <v>260</v>
      </c>
    </row>
    <row r="23" spans="2:13" ht="21" customHeight="1" x14ac:dyDescent="0.15">
      <c r="B23" s="440"/>
      <c r="C23" s="49" t="s">
        <v>29</v>
      </c>
      <c r="D23" s="58" t="s">
        <v>21</v>
      </c>
      <c r="E23" s="28" t="s">
        <v>30</v>
      </c>
      <c r="F23" s="59" t="s">
        <v>74</v>
      </c>
      <c r="G23" s="41" t="s">
        <v>73</v>
      </c>
      <c r="H23" s="28" t="s">
        <v>30</v>
      </c>
      <c r="I23" s="42" t="s">
        <v>364</v>
      </c>
    </row>
    <row r="24" spans="2:13" ht="21" customHeight="1" x14ac:dyDescent="0.15">
      <c r="B24" s="441"/>
      <c r="C24" s="50" t="s">
        <v>31</v>
      </c>
      <c r="D24" s="20"/>
      <c r="E24" s="21" t="s">
        <v>32</v>
      </c>
      <c r="F24" s="22"/>
      <c r="G24" s="69"/>
      <c r="H24" s="21" t="s">
        <v>32</v>
      </c>
      <c r="I24" s="22"/>
      <c r="L24" s="102" t="s">
        <v>248</v>
      </c>
      <c r="M24" s="11"/>
    </row>
    <row r="25" spans="2:13" ht="21" customHeight="1" x14ac:dyDescent="0.15">
      <c r="B25" s="439">
        <v>0.55208333333333337</v>
      </c>
      <c r="C25" s="48">
        <v>4</v>
      </c>
      <c r="D25" s="455">
        <v>16</v>
      </c>
      <c r="E25" s="446"/>
      <c r="F25" s="447"/>
      <c r="G25" s="476">
        <v>23</v>
      </c>
      <c r="H25" s="469"/>
      <c r="I25" s="470"/>
      <c r="L25" s="34" t="s">
        <v>240</v>
      </c>
      <c r="M25" s="7" t="s">
        <v>269</v>
      </c>
    </row>
    <row r="26" spans="2:13" ht="21" customHeight="1" x14ac:dyDescent="0.15">
      <c r="B26" s="440"/>
      <c r="C26" s="49" t="s">
        <v>28</v>
      </c>
      <c r="D26" s="38" t="s">
        <v>7</v>
      </c>
      <c r="E26" s="60" t="s">
        <v>0</v>
      </c>
      <c r="F26" s="75" t="s">
        <v>67</v>
      </c>
      <c r="G26" s="34" t="s">
        <v>20</v>
      </c>
      <c r="H26" s="60" t="s">
        <v>0</v>
      </c>
      <c r="I26" s="77" t="s">
        <v>73</v>
      </c>
      <c r="L26" s="34" t="s">
        <v>249</v>
      </c>
      <c r="M26" s="7" t="s">
        <v>267</v>
      </c>
    </row>
    <row r="27" spans="2:13" ht="21" customHeight="1" x14ac:dyDescent="0.15">
      <c r="B27" s="440"/>
      <c r="C27" s="49" t="s">
        <v>33</v>
      </c>
      <c r="D27" s="467" t="s">
        <v>6</v>
      </c>
      <c r="E27" s="461"/>
      <c r="F27" s="462"/>
      <c r="G27" s="460" t="s">
        <v>68</v>
      </c>
      <c r="H27" s="461"/>
      <c r="I27" s="462"/>
      <c r="L27" s="34" t="s">
        <v>250</v>
      </c>
      <c r="M27" s="7" t="s">
        <v>325</v>
      </c>
    </row>
    <row r="28" spans="2:13" ht="21" customHeight="1" x14ac:dyDescent="0.15">
      <c r="B28" s="440"/>
      <c r="C28" s="49" t="s">
        <v>29</v>
      </c>
      <c r="D28" s="41" t="s">
        <v>6</v>
      </c>
      <c r="E28" s="28" t="s">
        <v>30</v>
      </c>
      <c r="F28" s="42" t="s">
        <v>345</v>
      </c>
      <c r="G28" s="41" t="s">
        <v>181</v>
      </c>
      <c r="H28" s="28" t="s">
        <v>30</v>
      </c>
      <c r="I28" s="42" t="s">
        <v>68</v>
      </c>
      <c r="L28" s="34" t="s">
        <v>244</v>
      </c>
      <c r="M28" s="7" t="s">
        <v>326</v>
      </c>
    </row>
    <row r="29" spans="2:13" ht="21" customHeight="1" x14ac:dyDescent="0.15">
      <c r="B29" s="441"/>
      <c r="C29" s="50" t="s">
        <v>31</v>
      </c>
      <c r="D29" s="20"/>
      <c r="E29" s="21" t="s">
        <v>32</v>
      </c>
      <c r="F29" s="22"/>
      <c r="G29" s="69"/>
      <c r="H29" s="21" t="s">
        <v>32</v>
      </c>
      <c r="I29" s="22"/>
      <c r="L29" s="34" t="s">
        <v>245</v>
      </c>
      <c r="M29" s="11" t="s">
        <v>273</v>
      </c>
    </row>
    <row r="30" spans="2:13" ht="21" customHeight="1" x14ac:dyDescent="0.15">
      <c r="B30" s="439">
        <v>0.60416666666666663</v>
      </c>
      <c r="C30" s="48">
        <v>5</v>
      </c>
      <c r="D30" s="468">
        <v>25</v>
      </c>
      <c r="E30" s="469"/>
      <c r="F30" s="470"/>
      <c r="G30" s="476">
        <v>43</v>
      </c>
      <c r="H30" s="469"/>
      <c r="I30" s="470"/>
      <c r="L30" s="100" t="s">
        <v>246</v>
      </c>
      <c r="M30" s="11" t="s">
        <v>322</v>
      </c>
    </row>
    <row r="31" spans="2:13" ht="21" customHeight="1" x14ac:dyDescent="0.15">
      <c r="B31" s="440"/>
      <c r="C31" s="49" t="s">
        <v>28</v>
      </c>
      <c r="D31" s="34" t="s">
        <v>91</v>
      </c>
      <c r="E31" s="60" t="s">
        <v>0</v>
      </c>
      <c r="F31" s="77" t="s">
        <v>21</v>
      </c>
      <c r="G31" s="510" t="s">
        <v>65</v>
      </c>
      <c r="H31" s="60" t="s">
        <v>0</v>
      </c>
      <c r="I31" s="77" t="s">
        <v>64</v>
      </c>
      <c r="L31" s="100" t="s">
        <v>247</v>
      </c>
      <c r="M31" s="101" t="s">
        <v>323</v>
      </c>
    </row>
    <row r="32" spans="2:13" ht="21" customHeight="1" x14ac:dyDescent="0.15">
      <c r="B32" s="440"/>
      <c r="C32" s="49" t="s">
        <v>33</v>
      </c>
      <c r="D32" s="467" t="s">
        <v>71</v>
      </c>
      <c r="E32" s="461"/>
      <c r="F32" s="462"/>
      <c r="G32" s="460" t="s">
        <v>20</v>
      </c>
      <c r="H32" s="461"/>
      <c r="I32" s="462"/>
      <c r="L32" s="66" t="s">
        <v>270</v>
      </c>
      <c r="M32" s="101" t="s">
        <v>261</v>
      </c>
    </row>
    <row r="33" spans="2:13" ht="21" customHeight="1" x14ac:dyDescent="0.15">
      <c r="B33" s="440"/>
      <c r="C33" s="49" t="s">
        <v>29</v>
      </c>
      <c r="D33" s="58" t="s">
        <v>7</v>
      </c>
      <c r="E33" s="28" t="s">
        <v>30</v>
      </c>
      <c r="F33" s="59" t="s">
        <v>67</v>
      </c>
      <c r="G33" s="41" t="s">
        <v>20</v>
      </c>
      <c r="H33" s="28" t="s">
        <v>30</v>
      </c>
      <c r="I33" s="42" t="s">
        <v>73</v>
      </c>
    </row>
    <row r="34" spans="2:13" ht="21" customHeight="1" x14ac:dyDescent="0.15">
      <c r="B34" s="441"/>
      <c r="C34" s="50" t="s">
        <v>31</v>
      </c>
      <c r="D34" s="20"/>
      <c r="E34" s="21" t="s">
        <v>32</v>
      </c>
      <c r="F34" s="22"/>
      <c r="G34" s="69"/>
      <c r="H34" s="21" t="s">
        <v>32</v>
      </c>
      <c r="I34" s="22"/>
      <c r="L34" s="106" t="s">
        <v>251</v>
      </c>
    </row>
    <row r="35" spans="2:13" ht="21" customHeight="1" x14ac:dyDescent="0.15">
      <c r="B35" s="439">
        <v>0.65625</v>
      </c>
      <c r="C35" s="48">
        <v>6</v>
      </c>
      <c r="D35" s="468">
        <v>5</v>
      </c>
      <c r="E35" s="469"/>
      <c r="F35" s="470"/>
      <c r="G35" s="476">
        <v>20</v>
      </c>
      <c r="H35" s="469"/>
      <c r="I35" s="470"/>
      <c r="L35" s="40" t="s">
        <v>252</v>
      </c>
    </row>
    <row r="36" spans="2:13" ht="21" customHeight="1" x14ac:dyDescent="0.15">
      <c r="B36" s="440"/>
      <c r="C36" s="49" t="s">
        <v>28</v>
      </c>
      <c r="D36" s="34" t="s">
        <v>6</v>
      </c>
      <c r="E36" s="60" t="s">
        <v>0</v>
      </c>
      <c r="F36" s="504" t="s">
        <v>68</v>
      </c>
      <c r="G36" s="34" t="s">
        <v>72</v>
      </c>
      <c r="H36" s="60" t="s">
        <v>0</v>
      </c>
      <c r="I36" s="77" t="s">
        <v>45</v>
      </c>
      <c r="L36" s="39" t="s">
        <v>262</v>
      </c>
      <c r="M36" s="11"/>
    </row>
    <row r="37" spans="2:13" ht="21" customHeight="1" x14ac:dyDescent="0.15">
      <c r="B37" s="440"/>
      <c r="C37" s="49" t="s">
        <v>33</v>
      </c>
      <c r="D37" s="467" t="s">
        <v>21</v>
      </c>
      <c r="E37" s="461"/>
      <c r="F37" s="462"/>
      <c r="G37" s="460" t="s">
        <v>64</v>
      </c>
      <c r="H37" s="461"/>
      <c r="I37" s="462"/>
      <c r="L37" s="40" t="s">
        <v>263</v>
      </c>
      <c r="M37" s="11"/>
    </row>
    <row r="38" spans="2:13" ht="21" customHeight="1" x14ac:dyDescent="0.15">
      <c r="B38" s="440"/>
      <c r="C38" s="49" t="s">
        <v>29</v>
      </c>
      <c r="D38" s="41" t="s">
        <v>91</v>
      </c>
      <c r="E38" s="28" t="s">
        <v>30</v>
      </c>
      <c r="F38" s="42" t="s">
        <v>21</v>
      </c>
      <c r="G38" s="512" t="s">
        <v>65</v>
      </c>
      <c r="H38" s="28" t="s">
        <v>30</v>
      </c>
      <c r="I38" s="42" t="s">
        <v>64</v>
      </c>
      <c r="L38" s="40" t="s">
        <v>264</v>
      </c>
      <c r="M38" s="11"/>
    </row>
    <row r="39" spans="2:13" ht="21" customHeight="1" x14ac:dyDescent="0.15">
      <c r="B39" s="441"/>
      <c r="C39" s="50" t="s">
        <v>31</v>
      </c>
      <c r="D39" s="20"/>
      <c r="E39" s="21" t="s">
        <v>32</v>
      </c>
      <c r="F39" s="22"/>
      <c r="G39" s="69"/>
      <c r="H39" s="21" t="s">
        <v>32</v>
      </c>
      <c r="I39" s="22"/>
      <c r="L39" s="39" t="s">
        <v>283</v>
      </c>
      <c r="M39" s="11"/>
    </row>
    <row r="40" spans="2:13" ht="21" customHeight="1" x14ac:dyDescent="0.15"/>
    <row r="41" spans="2:13" ht="21" customHeight="1" x14ac:dyDescent="0.15"/>
    <row r="42" spans="2:13" ht="21" customHeight="1" x14ac:dyDescent="0.15"/>
    <row r="43" spans="2:13" ht="21" customHeight="1" x14ac:dyDescent="0.15"/>
  </sheetData>
  <mergeCells count="33">
    <mergeCell ref="A1:K1"/>
    <mergeCell ref="B15:B19"/>
    <mergeCell ref="D15:F15"/>
    <mergeCell ref="G15:I15"/>
    <mergeCell ref="D17:F17"/>
    <mergeCell ref="G17:I17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B35:B39"/>
    <mergeCell ref="D35:F35"/>
    <mergeCell ref="G35:I35"/>
    <mergeCell ref="D37:F37"/>
    <mergeCell ref="G37:I37"/>
  </mergeCells>
  <phoneticPr fontId="4"/>
  <pageMargins left="0.23622047244094488" right="3.937007874015748E-2" top="0.19685039370078741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15</vt:i4>
      </vt:variant>
    </vt:vector>
  </HeadingPairs>
  <TitlesOfParts>
    <vt:vector size="32" baseType="lpstr">
      <vt:lpstr>組み合わせ男子</vt:lpstr>
      <vt:lpstr>組み合わせ女子</vt:lpstr>
      <vt:lpstr>10.7御津</vt:lpstr>
      <vt:lpstr>10.8大清水</vt:lpstr>
      <vt:lpstr>10.14御津</vt:lpstr>
      <vt:lpstr>10.15大清水</vt:lpstr>
      <vt:lpstr>10.29大清水</vt:lpstr>
      <vt:lpstr>10.29旭総合</vt:lpstr>
      <vt:lpstr>11.4御津</vt:lpstr>
      <vt:lpstr>11.5安城</vt:lpstr>
      <vt:lpstr>11.5旭総合</vt:lpstr>
      <vt:lpstr>11.5御津</vt:lpstr>
      <vt:lpstr>11.11大清水</vt:lpstr>
      <vt:lpstr>11.12大清水</vt:lpstr>
      <vt:lpstr>11.12旭総合</vt:lpstr>
      <vt:lpstr>11.18西尾総合</vt:lpstr>
      <vt:lpstr>11.25西尾中央</vt:lpstr>
      <vt:lpstr>'10.14御津'!Print_Area</vt:lpstr>
      <vt:lpstr>'10.15大清水'!Print_Area</vt:lpstr>
      <vt:lpstr>'10.29旭総合'!Print_Area</vt:lpstr>
      <vt:lpstr>'10.29大清水'!Print_Area</vt:lpstr>
      <vt:lpstr>'10.7御津'!Print_Area</vt:lpstr>
      <vt:lpstr>'10.8大清水'!Print_Area</vt:lpstr>
      <vt:lpstr>'11.11大清水'!Print_Area</vt:lpstr>
      <vt:lpstr>'11.12旭総合'!Print_Area</vt:lpstr>
      <vt:lpstr>'11.12大清水'!Print_Area</vt:lpstr>
      <vt:lpstr>'11.18西尾総合'!Print_Area</vt:lpstr>
      <vt:lpstr>'11.25西尾中央'!Print_Area</vt:lpstr>
      <vt:lpstr>'11.4御津'!Print_Area</vt:lpstr>
      <vt:lpstr>'11.5旭総合'!Print_Area</vt:lpstr>
      <vt:lpstr>'11.5安城'!Print_Area</vt:lpstr>
      <vt:lpstr>'11.5御津'!Print_Area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user</cp:lastModifiedBy>
  <cp:lastPrinted>2023-09-12T09:33:41Z</cp:lastPrinted>
  <dcterms:created xsi:type="dcterms:W3CDTF">2019-03-10T10:44:00Z</dcterms:created>
  <dcterms:modified xsi:type="dcterms:W3CDTF">2023-09-21T08:56:10Z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